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presassk-my.sharepoint.com/personal/tcs_sk_cl/Documents/Escritorio/OPR/"/>
    </mc:Choice>
  </mc:AlternateContent>
  <xr:revisionPtr revIDLastSave="70" documentId="8_{D9BFCDCD-1C1C-42DF-AA7F-007E2E26A716}" xr6:coauthVersionLast="47" xr6:coauthVersionMax="47" xr10:uidLastSave="{0D54631B-F29B-41E9-AB8E-18A493801EA9}"/>
  <bookViews>
    <workbookView xWindow="-110" yWindow="-110" windowWidth="19420" windowHeight="11500" xr2:uid="{D5F4B92C-84C6-48BA-BDBC-43F95A47B147}"/>
  </bookViews>
  <sheets>
    <sheet name="Reporte 2doSem 2026 - OPR SK SA" sheetId="34" r:id="rId1"/>
    <sheet name="Base Trx RR" sheetId="6" state="hidden" r:id="rId2"/>
    <sheet name="Valores UF" sheetId="7" state="hidden" r:id="rId3"/>
    <sheet name="Hoja4" sheetId="4" state="hidden" r:id="rId4"/>
  </sheets>
  <definedNames>
    <definedName name="_xlnm._FilterDatabase" localSheetId="1" hidden="1">'Base Trx RR'!$A$1:$AE$537</definedName>
    <definedName name="_xlnm._FilterDatabase" localSheetId="3" hidden="1">Hoja4!$E$2:$F$292</definedName>
    <definedName name="Operaciones_en_relación_con_asesorías_y_gestión.">#REF!</definedName>
    <definedName name="Operaciones_en_relación_con_la_participación_en_sociedades.">#REF!</definedName>
    <definedName name="Operaciones_en_relación_con_servicios_de_control_interno.">#REF!</definedName>
    <definedName name="Operaciones_en_relación_con_servicios_de_ingeniería_y_construcción.">#REF!</definedName>
    <definedName name="Operaciones_en_relación_con_tecnologías_de_la_información.">#REF!</definedName>
    <definedName name="Operaciones_financieras.">#REF!</definedName>
    <definedName name="Operaciones_sobre_inmuebles.">#REF!</definedName>
    <definedName name="Operaciones_sobre_insumos_y_materias_primas.">#REF!</definedName>
    <definedName name="Operaciones_sobre_vehículos__maquinarias_y_equipos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6" l="1"/>
  <c r="Q2" i="6" s="1"/>
  <c r="AB2" i="6"/>
  <c r="AD2" i="6"/>
  <c r="AE2" i="6" s="1"/>
  <c r="P3" i="6"/>
  <c r="Q3" i="6" s="1"/>
  <c r="AB3" i="6"/>
  <c r="AD3" i="6"/>
  <c r="AE3" i="6" s="1"/>
  <c r="P4" i="6"/>
  <c r="Q4" i="6" s="1"/>
  <c r="AB4" i="6"/>
  <c r="AD4" i="6"/>
  <c r="AE4" i="6" s="1"/>
  <c r="P5" i="6"/>
  <c r="Q5" i="6" s="1"/>
  <c r="AB5" i="6"/>
  <c r="AD5" i="6"/>
  <c r="AE5" i="6" s="1"/>
  <c r="P6" i="6"/>
  <c r="Q6" i="6" s="1"/>
  <c r="AB6" i="6"/>
  <c r="AD6" i="6"/>
  <c r="AE6" i="6" s="1"/>
  <c r="P7" i="6"/>
  <c r="Q7" i="6" s="1"/>
  <c r="AB7" i="6"/>
  <c r="AD7" i="6"/>
  <c r="AE7" i="6" s="1"/>
  <c r="P8" i="6"/>
  <c r="Q8" i="6" s="1"/>
  <c r="AB8" i="6"/>
  <c r="AD8" i="6"/>
  <c r="AE8" i="6" s="1"/>
  <c r="P9" i="6"/>
  <c r="Q9" i="6" s="1"/>
  <c r="AB9" i="6"/>
  <c r="AD9" i="6"/>
  <c r="AE9" i="6" s="1"/>
  <c r="P10" i="6"/>
  <c r="Q10" i="6" s="1"/>
  <c r="AB10" i="6"/>
  <c r="AD10" i="6"/>
  <c r="AE10" i="6" s="1"/>
  <c r="P11" i="6"/>
  <c r="Q11" i="6" s="1"/>
  <c r="AB11" i="6"/>
  <c r="AD11" i="6"/>
  <c r="AE11" i="6" s="1"/>
  <c r="P12" i="6"/>
  <c r="Q12" i="6" s="1"/>
  <c r="AB12" i="6"/>
  <c r="AD12" i="6"/>
  <c r="AE12" i="6" s="1"/>
  <c r="P13" i="6"/>
  <c r="Q13" i="6" s="1"/>
  <c r="AB13" i="6"/>
  <c r="AD13" i="6"/>
  <c r="AE13" i="6" s="1"/>
  <c r="P14" i="6"/>
  <c r="Q14" i="6" s="1"/>
  <c r="AB14" i="6"/>
  <c r="AD14" i="6"/>
  <c r="AE14" i="6" s="1"/>
  <c r="P15" i="6"/>
  <c r="Q15" i="6" s="1"/>
  <c r="AB15" i="6"/>
  <c r="AD15" i="6"/>
  <c r="AE15" i="6" s="1"/>
  <c r="P16" i="6"/>
  <c r="Q16" i="6" s="1"/>
  <c r="AB16" i="6"/>
  <c r="AD16" i="6"/>
  <c r="AE16" i="6" s="1"/>
  <c r="P17" i="6"/>
  <c r="Q17" i="6" s="1"/>
  <c r="AB17" i="6"/>
  <c r="AD17" i="6"/>
  <c r="AE17" i="6" s="1"/>
  <c r="P18" i="6"/>
  <c r="Q18" i="6" s="1"/>
  <c r="AB18" i="6"/>
  <c r="AD18" i="6"/>
  <c r="AE18" i="6" s="1"/>
  <c r="P19" i="6"/>
  <c r="Q19" i="6" s="1"/>
  <c r="AB19" i="6"/>
  <c r="AD19" i="6"/>
  <c r="AE19" i="6" s="1"/>
  <c r="P20" i="6"/>
  <c r="Q20" i="6" s="1"/>
  <c r="AB20" i="6"/>
  <c r="AD20" i="6"/>
  <c r="AE20" i="6" s="1"/>
  <c r="P21" i="6"/>
  <c r="Q21" i="6" s="1"/>
  <c r="AB21" i="6"/>
  <c r="AD21" i="6"/>
  <c r="AE21" i="6" s="1"/>
  <c r="P22" i="6"/>
  <c r="Q22" i="6"/>
  <c r="AB22" i="6"/>
  <c r="AD22" i="6"/>
  <c r="AE22" i="6" s="1"/>
  <c r="P23" i="6"/>
  <c r="Q23" i="6" s="1"/>
  <c r="AB23" i="6"/>
  <c r="AD23" i="6"/>
  <c r="AE23" i="6" s="1"/>
  <c r="P24" i="6"/>
  <c r="Q24" i="6" s="1"/>
  <c r="AB24" i="6"/>
  <c r="AD24" i="6"/>
  <c r="AE24" i="6" s="1"/>
  <c r="P25" i="6"/>
  <c r="Q25" i="6" s="1"/>
  <c r="AB25" i="6"/>
  <c r="AD25" i="6"/>
  <c r="AE25" i="6" s="1"/>
  <c r="P26" i="6"/>
  <c r="Q26" i="6" s="1"/>
  <c r="AB26" i="6"/>
  <c r="AD26" i="6"/>
  <c r="AE26" i="6"/>
  <c r="P27" i="6"/>
  <c r="Q27" i="6" s="1"/>
  <c r="AB27" i="6"/>
  <c r="AD27" i="6"/>
  <c r="AE27" i="6" s="1"/>
  <c r="P28" i="6"/>
  <c r="Q28" i="6" s="1"/>
  <c r="AB28" i="6"/>
  <c r="AD28" i="6"/>
  <c r="AE28" i="6" s="1"/>
  <c r="P29" i="6"/>
  <c r="Q29" i="6" s="1"/>
  <c r="AB29" i="6"/>
  <c r="AD29" i="6"/>
  <c r="AE29" i="6" s="1"/>
  <c r="P30" i="6"/>
  <c r="Q30" i="6" s="1"/>
  <c r="AB30" i="6"/>
  <c r="AD30" i="6"/>
  <c r="AE30" i="6" s="1"/>
  <c r="P31" i="6"/>
  <c r="Q31" i="6" s="1"/>
  <c r="AB31" i="6"/>
  <c r="AD31" i="6"/>
  <c r="AE31" i="6" s="1"/>
  <c r="P32" i="6"/>
  <c r="Q32" i="6" s="1"/>
  <c r="AB32" i="6"/>
  <c r="AD32" i="6"/>
  <c r="AE32" i="6" s="1"/>
  <c r="P33" i="6"/>
  <c r="Q33" i="6" s="1"/>
  <c r="AB33" i="6"/>
  <c r="AD33" i="6"/>
  <c r="AE33" i="6" s="1"/>
  <c r="P34" i="6"/>
  <c r="Q34" i="6" s="1"/>
  <c r="AB34" i="6"/>
  <c r="AD34" i="6"/>
  <c r="AE34" i="6" s="1"/>
  <c r="P35" i="6"/>
  <c r="Q35" i="6" s="1"/>
  <c r="AB35" i="6"/>
  <c r="AD35" i="6"/>
  <c r="AE35" i="6" s="1"/>
  <c r="P36" i="6"/>
  <c r="Q36" i="6" s="1"/>
  <c r="AB36" i="6"/>
  <c r="AD36" i="6"/>
  <c r="AE36" i="6" s="1"/>
  <c r="P37" i="6"/>
  <c r="Q37" i="6" s="1"/>
  <c r="AB37" i="6"/>
  <c r="AD37" i="6"/>
  <c r="AE37" i="6" s="1"/>
  <c r="P38" i="6"/>
  <c r="Q38" i="6" s="1"/>
  <c r="AB38" i="6"/>
  <c r="AD38" i="6"/>
  <c r="AE38" i="6" s="1"/>
  <c r="P39" i="6"/>
  <c r="Q39" i="6" s="1"/>
  <c r="AB39" i="6"/>
  <c r="AD39" i="6"/>
  <c r="AE39" i="6" s="1"/>
  <c r="P40" i="6"/>
  <c r="Q40" i="6" s="1"/>
  <c r="AB40" i="6"/>
  <c r="AD40" i="6"/>
  <c r="AE40" i="6" s="1"/>
  <c r="P41" i="6"/>
  <c r="Q41" i="6" s="1"/>
  <c r="AB41" i="6"/>
  <c r="AD41" i="6"/>
  <c r="AE41" i="6" s="1"/>
  <c r="P42" i="6"/>
  <c r="Q42" i="6" s="1"/>
  <c r="AB42" i="6"/>
  <c r="AD42" i="6"/>
  <c r="AE42" i="6" s="1"/>
  <c r="P43" i="6"/>
  <c r="Q43" i="6"/>
  <c r="AB43" i="6"/>
  <c r="AD43" i="6"/>
  <c r="AE43" i="6" s="1"/>
  <c r="P44" i="6"/>
  <c r="Q44" i="6" s="1"/>
  <c r="AB44" i="6"/>
  <c r="AD44" i="6"/>
  <c r="AE44" i="6" s="1"/>
  <c r="P45" i="6"/>
  <c r="Q45" i="6" s="1"/>
  <c r="AB45" i="6"/>
  <c r="AD45" i="6"/>
  <c r="AE45" i="6" s="1"/>
  <c r="P46" i="6"/>
  <c r="Q46" i="6" s="1"/>
  <c r="AB46" i="6"/>
  <c r="AD46" i="6"/>
  <c r="AE46" i="6" s="1"/>
  <c r="P47" i="6"/>
  <c r="Q47" i="6" s="1"/>
  <c r="AB47" i="6"/>
  <c r="AD47" i="6"/>
  <c r="AE47" i="6" s="1"/>
  <c r="P48" i="6"/>
  <c r="Q48" i="6" s="1"/>
  <c r="AB48" i="6"/>
  <c r="AD48" i="6"/>
  <c r="AE48" i="6" s="1"/>
  <c r="P49" i="6"/>
  <c r="Q49" i="6" s="1"/>
  <c r="AB49" i="6"/>
  <c r="AD49" i="6"/>
  <c r="AE49" i="6" s="1"/>
  <c r="P50" i="6"/>
  <c r="Q50" i="6" s="1"/>
  <c r="AB50" i="6"/>
  <c r="AD50" i="6"/>
  <c r="AE50" i="6" s="1"/>
  <c r="P51" i="6"/>
  <c r="Q51" i="6" s="1"/>
  <c r="AB51" i="6"/>
  <c r="AD51" i="6"/>
  <c r="AE51" i="6" s="1"/>
  <c r="P52" i="6"/>
  <c r="Q52" i="6" s="1"/>
  <c r="AB52" i="6"/>
  <c r="AD52" i="6"/>
  <c r="AE52" i="6" s="1"/>
  <c r="P53" i="6"/>
  <c r="Q53" i="6" s="1"/>
  <c r="AB53" i="6"/>
  <c r="AD53" i="6"/>
  <c r="AE53" i="6" s="1"/>
  <c r="P54" i="6"/>
  <c r="Q54" i="6" s="1"/>
  <c r="AB54" i="6"/>
  <c r="AD54" i="6"/>
  <c r="AE54" i="6" s="1"/>
  <c r="P55" i="6"/>
  <c r="Q55" i="6" s="1"/>
  <c r="AB55" i="6"/>
  <c r="AD55" i="6"/>
  <c r="AE55" i="6" s="1"/>
  <c r="P56" i="6"/>
  <c r="Q56" i="6" s="1"/>
  <c r="AB56" i="6"/>
  <c r="AD56" i="6"/>
  <c r="AE56" i="6" s="1"/>
  <c r="P57" i="6"/>
  <c r="Q57" i="6" s="1"/>
  <c r="AB57" i="6"/>
  <c r="AD57" i="6"/>
  <c r="AE57" i="6" s="1"/>
  <c r="P58" i="6"/>
  <c r="Q58" i="6" s="1"/>
  <c r="AB58" i="6"/>
  <c r="AD58" i="6"/>
  <c r="AE58" i="6" s="1"/>
  <c r="P59" i="6"/>
  <c r="Q59" i="6" s="1"/>
  <c r="AB59" i="6"/>
  <c r="AD59" i="6"/>
  <c r="AE59" i="6" s="1"/>
  <c r="P60" i="6"/>
  <c r="Q60" i="6" s="1"/>
  <c r="AB60" i="6"/>
  <c r="AD60" i="6"/>
  <c r="AE60" i="6" s="1"/>
  <c r="P61" i="6"/>
  <c r="Q61" i="6" s="1"/>
  <c r="AB61" i="6"/>
  <c r="AD61" i="6"/>
  <c r="AE61" i="6" s="1"/>
  <c r="P62" i="6"/>
  <c r="Q62" i="6" s="1"/>
  <c r="AB62" i="6"/>
  <c r="AD62" i="6"/>
  <c r="AE62" i="6" s="1"/>
  <c r="P63" i="6"/>
  <c r="Q63" i="6" s="1"/>
  <c r="AB63" i="6"/>
  <c r="AD63" i="6"/>
  <c r="AE63" i="6" s="1"/>
  <c r="P64" i="6"/>
  <c r="Q64" i="6" s="1"/>
  <c r="AB64" i="6"/>
  <c r="AD64" i="6"/>
  <c r="AE64" i="6" s="1"/>
  <c r="P65" i="6"/>
  <c r="Q65" i="6" s="1"/>
  <c r="AB65" i="6"/>
  <c r="AD65" i="6"/>
  <c r="AE65" i="6" s="1"/>
  <c r="P66" i="6"/>
  <c r="Q66" i="6" s="1"/>
  <c r="AB66" i="6"/>
  <c r="AD66" i="6"/>
  <c r="AE66" i="6" s="1"/>
  <c r="P67" i="6"/>
  <c r="Q67" i="6" s="1"/>
  <c r="AB67" i="6"/>
  <c r="AD67" i="6"/>
  <c r="AE67" i="6" s="1"/>
  <c r="P68" i="6"/>
  <c r="Q68" i="6" s="1"/>
  <c r="AB68" i="6"/>
  <c r="AD68" i="6"/>
  <c r="AE68" i="6" s="1"/>
  <c r="P69" i="6"/>
  <c r="Q69" i="6" s="1"/>
  <c r="AB69" i="6"/>
  <c r="AD69" i="6"/>
  <c r="AE69" i="6" s="1"/>
  <c r="P70" i="6"/>
  <c r="Q70" i="6" s="1"/>
  <c r="AB70" i="6"/>
  <c r="AD70" i="6"/>
  <c r="AE70" i="6" s="1"/>
  <c r="P71" i="6"/>
  <c r="Q71" i="6" s="1"/>
  <c r="AB71" i="6"/>
  <c r="AD71" i="6"/>
  <c r="AE71" i="6" s="1"/>
  <c r="P72" i="6"/>
  <c r="Q72" i="6" s="1"/>
  <c r="AB72" i="6"/>
  <c r="AD72" i="6"/>
  <c r="AE72" i="6" s="1"/>
  <c r="P73" i="6"/>
  <c r="Q73" i="6"/>
  <c r="AB73" i="6"/>
  <c r="AD73" i="6"/>
  <c r="AE73" i="6" s="1"/>
  <c r="P74" i="6"/>
  <c r="Q74" i="6" s="1"/>
  <c r="AB74" i="6"/>
  <c r="AD74" i="6"/>
  <c r="AE74" i="6" s="1"/>
  <c r="P75" i="6"/>
  <c r="Q75" i="6" s="1"/>
  <c r="AB75" i="6"/>
  <c r="AD75" i="6"/>
  <c r="AE75" i="6" s="1"/>
  <c r="P76" i="6"/>
  <c r="Q76" i="6" s="1"/>
  <c r="AB76" i="6"/>
  <c r="AD76" i="6"/>
  <c r="AE76" i="6" s="1"/>
  <c r="P77" i="6"/>
  <c r="Q77" i="6" s="1"/>
  <c r="AB77" i="6"/>
  <c r="AD77" i="6"/>
  <c r="AE77" i="6" s="1"/>
  <c r="P78" i="6"/>
  <c r="Q78" i="6" s="1"/>
  <c r="AB78" i="6"/>
  <c r="AD78" i="6"/>
  <c r="AE78" i="6" s="1"/>
  <c r="P79" i="6"/>
  <c r="Q79" i="6" s="1"/>
  <c r="AB79" i="6"/>
  <c r="AD79" i="6"/>
  <c r="AE79" i="6" s="1"/>
  <c r="P80" i="6"/>
  <c r="Q80" i="6" s="1"/>
  <c r="AB80" i="6"/>
  <c r="AD80" i="6"/>
  <c r="AE80" i="6" s="1"/>
  <c r="P81" i="6"/>
  <c r="Q81" i="6" s="1"/>
  <c r="AB81" i="6"/>
  <c r="AD81" i="6"/>
  <c r="AE81" i="6" s="1"/>
  <c r="P82" i="6"/>
  <c r="Q82" i="6" s="1"/>
  <c r="AB82" i="6"/>
  <c r="AD82" i="6"/>
  <c r="AE82" i="6" s="1"/>
  <c r="P83" i="6"/>
  <c r="Q83" i="6" s="1"/>
  <c r="AB83" i="6"/>
  <c r="AD83" i="6"/>
  <c r="AE83" i="6" s="1"/>
  <c r="P84" i="6"/>
  <c r="Q84" i="6" s="1"/>
  <c r="AB84" i="6"/>
  <c r="AD84" i="6"/>
  <c r="AE84" i="6" s="1"/>
  <c r="P85" i="6"/>
  <c r="Q85" i="6" s="1"/>
  <c r="AB85" i="6"/>
  <c r="AD85" i="6"/>
  <c r="AE85" i="6" s="1"/>
  <c r="P86" i="6"/>
  <c r="Q86" i="6" s="1"/>
  <c r="AB86" i="6"/>
  <c r="AD86" i="6"/>
  <c r="AE86" i="6" s="1"/>
  <c r="P87" i="6"/>
  <c r="Q87" i="6" s="1"/>
  <c r="AB87" i="6"/>
  <c r="AD87" i="6"/>
  <c r="AE87" i="6" s="1"/>
  <c r="P88" i="6"/>
  <c r="Q88" i="6" s="1"/>
  <c r="AB88" i="6"/>
  <c r="AD88" i="6"/>
  <c r="AE88" i="6" s="1"/>
  <c r="P89" i="6"/>
  <c r="Q89" i="6" s="1"/>
  <c r="AB89" i="6"/>
  <c r="AD89" i="6"/>
  <c r="AE89" i="6" s="1"/>
  <c r="P90" i="6"/>
  <c r="Q90" i="6" s="1"/>
  <c r="AB90" i="6"/>
  <c r="AD90" i="6"/>
  <c r="AE90" i="6" s="1"/>
  <c r="P91" i="6"/>
  <c r="Q91" i="6" s="1"/>
  <c r="AB91" i="6"/>
  <c r="AD91" i="6"/>
  <c r="AE91" i="6" s="1"/>
  <c r="P92" i="6"/>
  <c r="Q92" i="6" s="1"/>
  <c r="AB92" i="6"/>
  <c r="AD92" i="6"/>
  <c r="AE92" i="6" s="1"/>
  <c r="P93" i="6"/>
  <c r="Q93" i="6" s="1"/>
  <c r="AB93" i="6"/>
  <c r="AD93" i="6"/>
  <c r="AE93" i="6" s="1"/>
  <c r="P94" i="6"/>
  <c r="Q94" i="6" s="1"/>
  <c r="AB94" i="6"/>
  <c r="AD94" i="6"/>
  <c r="AE94" i="6" s="1"/>
  <c r="P95" i="6"/>
  <c r="Q95" i="6" s="1"/>
  <c r="AB95" i="6"/>
  <c r="AD95" i="6"/>
  <c r="AE95" i="6" s="1"/>
  <c r="P96" i="6"/>
  <c r="Q96" i="6" s="1"/>
  <c r="AB96" i="6"/>
  <c r="AD96" i="6"/>
  <c r="AE96" i="6" s="1"/>
  <c r="P97" i="6"/>
  <c r="Q97" i="6" s="1"/>
  <c r="AB97" i="6"/>
  <c r="AD97" i="6"/>
  <c r="AE97" i="6" s="1"/>
  <c r="P98" i="6"/>
  <c r="Q98" i="6" s="1"/>
  <c r="AB98" i="6"/>
  <c r="AD98" i="6"/>
  <c r="AE98" i="6" s="1"/>
  <c r="P99" i="6"/>
  <c r="Q99" i="6" s="1"/>
  <c r="AB99" i="6"/>
  <c r="AD99" i="6"/>
  <c r="AE99" i="6" s="1"/>
  <c r="P100" i="6"/>
  <c r="Q100" i="6" s="1"/>
  <c r="AB100" i="6"/>
  <c r="AD100" i="6"/>
  <c r="AE100" i="6" s="1"/>
  <c r="P101" i="6"/>
  <c r="Q101" i="6" s="1"/>
  <c r="AB101" i="6"/>
  <c r="AD101" i="6"/>
  <c r="AE101" i="6" s="1"/>
  <c r="P102" i="6"/>
  <c r="Q102" i="6" s="1"/>
  <c r="AB102" i="6"/>
  <c r="AD102" i="6"/>
  <c r="AE102" i="6" s="1"/>
  <c r="P103" i="6"/>
  <c r="Q103" i="6" s="1"/>
  <c r="AB103" i="6"/>
  <c r="AD103" i="6"/>
  <c r="AE103" i="6" s="1"/>
  <c r="P104" i="6"/>
  <c r="Q104" i="6" s="1"/>
  <c r="AB104" i="6"/>
  <c r="AD104" i="6"/>
  <c r="AE104" i="6" s="1"/>
  <c r="P105" i="6"/>
  <c r="Q105" i="6" s="1"/>
  <c r="AB105" i="6"/>
  <c r="AD105" i="6"/>
  <c r="AE105" i="6" s="1"/>
  <c r="P106" i="6"/>
  <c r="Q106" i="6" s="1"/>
  <c r="AB106" i="6"/>
  <c r="AD106" i="6"/>
  <c r="AE106" i="6" s="1"/>
  <c r="P107" i="6"/>
  <c r="Q107" i="6" s="1"/>
  <c r="AB107" i="6"/>
  <c r="AD107" i="6"/>
  <c r="AE107" i="6" s="1"/>
  <c r="P108" i="6"/>
  <c r="Q108" i="6" s="1"/>
  <c r="AB108" i="6"/>
  <c r="AD108" i="6"/>
  <c r="AE108" i="6" s="1"/>
  <c r="P109" i="6"/>
  <c r="Q109" i="6" s="1"/>
  <c r="AB109" i="6"/>
  <c r="AD109" i="6"/>
  <c r="AE109" i="6" s="1"/>
  <c r="P110" i="6"/>
  <c r="Q110" i="6" s="1"/>
  <c r="AB110" i="6"/>
  <c r="AD110" i="6"/>
  <c r="AE110" i="6" s="1"/>
  <c r="P111" i="6"/>
  <c r="Q111" i="6" s="1"/>
  <c r="AB111" i="6"/>
  <c r="AD111" i="6"/>
  <c r="AE111" i="6" s="1"/>
  <c r="P112" i="6"/>
  <c r="Q112" i="6" s="1"/>
  <c r="AB112" i="6"/>
  <c r="AD112" i="6"/>
  <c r="AE112" i="6" s="1"/>
  <c r="P113" i="6"/>
  <c r="Q113" i="6" s="1"/>
  <c r="AB113" i="6"/>
  <c r="AD113" i="6"/>
  <c r="AE113" i="6" s="1"/>
  <c r="P114" i="6"/>
  <c r="Q114" i="6" s="1"/>
  <c r="AB114" i="6"/>
  <c r="AD114" i="6"/>
  <c r="AE114" i="6" s="1"/>
  <c r="P115" i="6"/>
  <c r="Q115" i="6" s="1"/>
  <c r="AB115" i="6"/>
  <c r="AD115" i="6"/>
  <c r="AE115" i="6" s="1"/>
  <c r="P116" i="6"/>
  <c r="Q116" i="6" s="1"/>
  <c r="AB116" i="6"/>
  <c r="AD116" i="6"/>
  <c r="AE116" i="6" s="1"/>
  <c r="P117" i="6"/>
  <c r="Q117" i="6" s="1"/>
  <c r="AB117" i="6"/>
  <c r="AD117" i="6"/>
  <c r="AE117" i="6" s="1"/>
  <c r="P118" i="6"/>
  <c r="Q118" i="6" s="1"/>
  <c r="AB118" i="6"/>
  <c r="AD118" i="6"/>
  <c r="AE118" i="6" s="1"/>
  <c r="P119" i="6"/>
  <c r="Q119" i="6" s="1"/>
  <c r="AB119" i="6"/>
  <c r="AD119" i="6"/>
  <c r="AE119" i="6" s="1"/>
  <c r="P120" i="6"/>
  <c r="Q120" i="6" s="1"/>
  <c r="AB120" i="6"/>
  <c r="AD120" i="6"/>
  <c r="AE120" i="6" s="1"/>
  <c r="P121" i="6"/>
  <c r="Q121" i="6" s="1"/>
  <c r="AB121" i="6"/>
  <c r="AD121" i="6"/>
  <c r="AE121" i="6" s="1"/>
  <c r="P122" i="6"/>
  <c r="Q122" i="6" s="1"/>
  <c r="AB122" i="6"/>
  <c r="AD122" i="6"/>
  <c r="AE122" i="6" s="1"/>
  <c r="P123" i="6"/>
  <c r="Q123" i="6" s="1"/>
  <c r="AB123" i="6"/>
  <c r="AD123" i="6"/>
  <c r="AE123" i="6" s="1"/>
  <c r="P124" i="6"/>
  <c r="Q124" i="6" s="1"/>
  <c r="AB124" i="6"/>
  <c r="AD124" i="6"/>
  <c r="AE124" i="6" s="1"/>
  <c r="P125" i="6"/>
  <c r="Q125" i="6" s="1"/>
  <c r="AB125" i="6"/>
  <c r="AD125" i="6"/>
  <c r="AE125" i="6" s="1"/>
  <c r="P126" i="6"/>
  <c r="Q126" i="6" s="1"/>
  <c r="AB126" i="6"/>
  <c r="AD126" i="6"/>
  <c r="AE126" i="6" s="1"/>
  <c r="P127" i="6"/>
  <c r="Q127" i="6" s="1"/>
  <c r="AB127" i="6"/>
  <c r="AD127" i="6"/>
  <c r="AE127" i="6" s="1"/>
  <c r="P128" i="6"/>
  <c r="Q128" i="6" s="1"/>
  <c r="AB128" i="6"/>
  <c r="AD128" i="6"/>
  <c r="AE128" i="6" s="1"/>
  <c r="P129" i="6"/>
  <c r="Q129" i="6" s="1"/>
  <c r="AB129" i="6"/>
  <c r="AD129" i="6"/>
  <c r="AE129" i="6" s="1"/>
  <c r="P130" i="6"/>
  <c r="Q130" i="6" s="1"/>
  <c r="AB130" i="6"/>
  <c r="AD130" i="6"/>
  <c r="AE130" i="6" s="1"/>
  <c r="P131" i="6"/>
  <c r="Q131" i="6" s="1"/>
  <c r="AB131" i="6"/>
  <c r="AD131" i="6"/>
  <c r="AE131" i="6" s="1"/>
  <c r="P132" i="6"/>
  <c r="Q132" i="6" s="1"/>
  <c r="AB132" i="6"/>
  <c r="AD132" i="6"/>
  <c r="AE132" i="6" s="1"/>
  <c r="P133" i="6"/>
  <c r="Q133" i="6" s="1"/>
  <c r="AB133" i="6"/>
  <c r="AD133" i="6"/>
  <c r="AE133" i="6" s="1"/>
  <c r="P134" i="6"/>
  <c r="Q134" i="6" s="1"/>
  <c r="AB134" i="6"/>
  <c r="AD134" i="6"/>
  <c r="AE134" i="6" s="1"/>
  <c r="P135" i="6"/>
  <c r="Q135" i="6" s="1"/>
  <c r="AB135" i="6"/>
  <c r="AD135" i="6"/>
  <c r="AE135" i="6" s="1"/>
  <c r="P136" i="6"/>
  <c r="Q136" i="6" s="1"/>
  <c r="AB136" i="6"/>
  <c r="AD136" i="6"/>
  <c r="AE136" i="6" s="1"/>
  <c r="P137" i="6"/>
  <c r="Q137" i="6" s="1"/>
  <c r="AB137" i="6"/>
  <c r="AD137" i="6"/>
  <c r="AE137" i="6" s="1"/>
  <c r="P138" i="6"/>
  <c r="Q138" i="6" s="1"/>
  <c r="AB138" i="6"/>
  <c r="AD138" i="6"/>
  <c r="AE138" i="6" s="1"/>
  <c r="P139" i="6"/>
  <c r="Q139" i="6" s="1"/>
  <c r="AB139" i="6"/>
  <c r="AD139" i="6"/>
  <c r="AE139" i="6" s="1"/>
  <c r="P140" i="6"/>
  <c r="Q140" i="6" s="1"/>
  <c r="AB140" i="6"/>
  <c r="AD140" i="6"/>
  <c r="AE140" i="6" s="1"/>
  <c r="P141" i="6"/>
  <c r="Q141" i="6" s="1"/>
  <c r="AB141" i="6"/>
  <c r="AD141" i="6"/>
  <c r="AE141" i="6" s="1"/>
  <c r="P142" i="6"/>
  <c r="Q142" i="6" s="1"/>
  <c r="AB142" i="6"/>
  <c r="AD142" i="6"/>
  <c r="AE142" i="6" s="1"/>
  <c r="P143" i="6"/>
  <c r="Q143" i="6" s="1"/>
  <c r="AB143" i="6"/>
  <c r="AD143" i="6"/>
  <c r="AE143" i="6" s="1"/>
  <c r="P144" i="6"/>
  <c r="Q144" i="6" s="1"/>
  <c r="AB144" i="6"/>
  <c r="AD144" i="6"/>
  <c r="AE144" i="6" s="1"/>
  <c r="P145" i="6"/>
  <c r="Q145" i="6" s="1"/>
  <c r="AB145" i="6"/>
  <c r="AD145" i="6"/>
  <c r="AE145" i="6" s="1"/>
  <c r="P146" i="6"/>
  <c r="Q146" i="6" s="1"/>
  <c r="AB146" i="6"/>
  <c r="AD146" i="6"/>
  <c r="AE146" i="6" s="1"/>
  <c r="P147" i="6"/>
  <c r="Q147" i="6" s="1"/>
  <c r="AB147" i="6"/>
  <c r="AD147" i="6"/>
  <c r="AE147" i="6" s="1"/>
  <c r="P148" i="6"/>
  <c r="Q148" i="6" s="1"/>
  <c r="AB148" i="6"/>
  <c r="AD148" i="6"/>
  <c r="AE148" i="6" s="1"/>
  <c r="P149" i="6"/>
  <c r="Q149" i="6" s="1"/>
  <c r="AB149" i="6"/>
  <c r="AD149" i="6"/>
  <c r="AE149" i="6" s="1"/>
  <c r="P150" i="6"/>
  <c r="Q150" i="6" s="1"/>
  <c r="AB150" i="6"/>
  <c r="AD150" i="6"/>
  <c r="AE150" i="6" s="1"/>
  <c r="P151" i="6"/>
  <c r="Q151" i="6" s="1"/>
  <c r="AB151" i="6"/>
  <c r="AD151" i="6"/>
  <c r="AE151" i="6" s="1"/>
  <c r="P152" i="6"/>
  <c r="Q152" i="6" s="1"/>
  <c r="AB152" i="6"/>
  <c r="AD152" i="6"/>
  <c r="AE152" i="6" s="1"/>
  <c r="P153" i="6"/>
  <c r="Q153" i="6" s="1"/>
  <c r="AB153" i="6"/>
  <c r="AD153" i="6"/>
  <c r="AE153" i="6" s="1"/>
  <c r="P154" i="6"/>
  <c r="Q154" i="6" s="1"/>
  <c r="AB154" i="6"/>
  <c r="AD154" i="6"/>
  <c r="AE154" i="6" s="1"/>
  <c r="P155" i="6"/>
  <c r="Q155" i="6" s="1"/>
  <c r="AB155" i="6"/>
  <c r="AD155" i="6"/>
  <c r="AE155" i="6" s="1"/>
  <c r="P156" i="6"/>
  <c r="Q156" i="6" s="1"/>
  <c r="AB156" i="6"/>
  <c r="AD156" i="6"/>
  <c r="AE156" i="6" s="1"/>
  <c r="P157" i="6"/>
  <c r="Q157" i="6" s="1"/>
  <c r="AB157" i="6"/>
  <c r="AD157" i="6"/>
  <c r="AE157" i="6" s="1"/>
  <c r="P158" i="6"/>
  <c r="Q158" i="6" s="1"/>
  <c r="AB158" i="6"/>
  <c r="AD158" i="6"/>
  <c r="AE158" i="6" s="1"/>
  <c r="P159" i="6"/>
  <c r="Q159" i="6" s="1"/>
  <c r="AB159" i="6"/>
  <c r="AD159" i="6"/>
  <c r="AE159" i="6" s="1"/>
  <c r="P160" i="6"/>
  <c r="Q160" i="6" s="1"/>
  <c r="AB160" i="6"/>
  <c r="AD160" i="6"/>
  <c r="AE160" i="6" s="1"/>
  <c r="P161" i="6"/>
  <c r="Q161" i="6" s="1"/>
  <c r="AB161" i="6"/>
  <c r="AD161" i="6"/>
  <c r="AE161" i="6" s="1"/>
  <c r="P162" i="6"/>
  <c r="Q162" i="6" s="1"/>
  <c r="AB162" i="6"/>
  <c r="AD162" i="6"/>
  <c r="AE162" i="6" s="1"/>
  <c r="P163" i="6"/>
  <c r="Q163" i="6" s="1"/>
  <c r="AB163" i="6"/>
  <c r="AD163" i="6"/>
  <c r="AE163" i="6" s="1"/>
  <c r="P164" i="6"/>
  <c r="Q164" i="6" s="1"/>
  <c r="AB164" i="6"/>
  <c r="AD164" i="6"/>
  <c r="AE164" i="6" s="1"/>
  <c r="P165" i="6"/>
  <c r="Q165" i="6" s="1"/>
  <c r="AB165" i="6"/>
  <c r="AD165" i="6"/>
  <c r="AE165" i="6" s="1"/>
  <c r="P166" i="6"/>
  <c r="Q166" i="6" s="1"/>
  <c r="AB166" i="6"/>
  <c r="AD166" i="6"/>
  <c r="AE166" i="6" s="1"/>
  <c r="P167" i="6"/>
  <c r="Q167" i="6" s="1"/>
  <c r="AB167" i="6"/>
  <c r="AD167" i="6"/>
  <c r="AE167" i="6" s="1"/>
  <c r="P168" i="6"/>
  <c r="Q168" i="6" s="1"/>
  <c r="AB168" i="6"/>
  <c r="AD168" i="6"/>
  <c r="AE168" i="6" s="1"/>
  <c r="P169" i="6"/>
  <c r="Q169" i="6" s="1"/>
  <c r="AB169" i="6"/>
  <c r="AD169" i="6"/>
  <c r="AE169" i="6" s="1"/>
  <c r="P170" i="6"/>
  <c r="Q170" i="6" s="1"/>
  <c r="AB170" i="6"/>
  <c r="AD170" i="6"/>
  <c r="AE170" i="6" s="1"/>
  <c r="P171" i="6"/>
  <c r="Q171" i="6" s="1"/>
  <c r="AB171" i="6"/>
  <c r="AD171" i="6"/>
  <c r="AE171" i="6" s="1"/>
  <c r="P172" i="6"/>
  <c r="Q172" i="6" s="1"/>
  <c r="AB172" i="6"/>
  <c r="AD172" i="6"/>
  <c r="AE172" i="6" s="1"/>
  <c r="P173" i="6"/>
  <c r="Q173" i="6" s="1"/>
  <c r="AB173" i="6"/>
  <c r="AD173" i="6"/>
  <c r="AE173" i="6" s="1"/>
  <c r="P174" i="6"/>
  <c r="Q174" i="6" s="1"/>
  <c r="AB174" i="6"/>
  <c r="AD174" i="6"/>
  <c r="AE174" i="6" s="1"/>
  <c r="P175" i="6"/>
  <c r="Q175" i="6" s="1"/>
  <c r="AB175" i="6"/>
  <c r="AD175" i="6"/>
  <c r="AE175" i="6" s="1"/>
  <c r="P176" i="6"/>
  <c r="Q176" i="6" s="1"/>
  <c r="AB176" i="6"/>
  <c r="AD176" i="6"/>
  <c r="AE176" i="6" s="1"/>
  <c r="P177" i="6"/>
  <c r="Q177" i="6" s="1"/>
  <c r="AB177" i="6"/>
  <c r="AD177" i="6"/>
  <c r="AE177" i="6" s="1"/>
  <c r="P178" i="6"/>
  <c r="Q178" i="6" s="1"/>
  <c r="AB178" i="6"/>
  <c r="AD178" i="6"/>
  <c r="AE178" i="6" s="1"/>
  <c r="P179" i="6"/>
  <c r="Q179" i="6" s="1"/>
  <c r="AB179" i="6"/>
  <c r="AD179" i="6"/>
  <c r="AE179" i="6" s="1"/>
  <c r="P180" i="6"/>
  <c r="Q180" i="6" s="1"/>
  <c r="AB180" i="6"/>
  <c r="AD180" i="6"/>
  <c r="AE180" i="6" s="1"/>
  <c r="P181" i="6"/>
  <c r="Q181" i="6" s="1"/>
  <c r="AB181" i="6"/>
  <c r="AD181" i="6"/>
  <c r="AE181" i="6" s="1"/>
  <c r="P182" i="6"/>
  <c r="Q182" i="6" s="1"/>
  <c r="AB182" i="6"/>
  <c r="AD182" i="6"/>
  <c r="AE182" i="6" s="1"/>
  <c r="P183" i="6"/>
  <c r="Q183" i="6" s="1"/>
  <c r="AB183" i="6"/>
  <c r="AD183" i="6"/>
  <c r="AE183" i="6" s="1"/>
  <c r="P184" i="6"/>
  <c r="Q184" i="6" s="1"/>
  <c r="AB184" i="6"/>
  <c r="AD184" i="6"/>
  <c r="AE184" i="6" s="1"/>
  <c r="P185" i="6"/>
  <c r="Q185" i="6" s="1"/>
  <c r="AB185" i="6"/>
  <c r="AD185" i="6"/>
  <c r="AE185" i="6" s="1"/>
  <c r="P186" i="6"/>
  <c r="Q186" i="6" s="1"/>
  <c r="AB186" i="6"/>
  <c r="AD186" i="6"/>
  <c r="AE186" i="6" s="1"/>
  <c r="P187" i="6"/>
  <c r="Q187" i="6" s="1"/>
  <c r="AB187" i="6"/>
  <c r="AD187" i="6"/>
  <c r="AE187" i="6" s="1"/>
  <c r="P188" i="6"/>
  <c r="Q188" i="6" s="1"/>
  <c r="AB188" i="6"/>
  <c r="AD188" i="6"/>
  <c r="AE188" i="6" s="1"/>
  <c r="P189" i="6"/>
  <c r="Q189" i="6" s="1"/>
  <c r="AB189" i="6"/>
  <c r="AD189" i="6"/>
  <c r="AE189" i="6" s="1"/>
  <c r="P190" i="6"/>
  <c r="Q190" i="6" s="1"/>
  <c r="AB190" i="6"/>
  <c r="AD190" i="6"/>
  <c r="AE190" i="6" s="1"/>
  <c r="P191" i="6"/>
  <c r="Q191" i="6" s="1"/>
  <c r="AB191" i="6"/>
  <c r="AD191" i="6"/>
  <c r="AE191" i="6" s="1"/>
  <c r="P192" i="6"/>
  <c r="Q192" i="6" s="1"/>
  <c r="AB192" i="6"/>
  <c r="AD192" i="6"/>
  <c r="AE192" i="6" s="1"/>
  <c r="P193" i="6"/>
  <c r="Q193" i="6" s="1"/>
  <c r="AB193" i="6"/>
  <c r="AD193" i="6"/>
  <c r="AE193" i="6" s="1"/>
  <c r="P194" i="6"/>
  <c r="Q194" i="6" s="1"/>
  <c r="AB194" i="6"/>
  <c r="AD194" i="6"/>
  <c r="AE194" i="6" s="1"/>
  <c r="P195" i="6"/>
  <c r="Q195" i="6" s="1"/>
  <c r="AB195" i="6"/>
  <c r="AD195" i="6"/>
  <c r="AE195" i="6" s="1"/>
  <c r="P196" i="6"/>
  <c r="Q196" i="6" s="1"/>
  <c r="AB196" i="6"/>
  <c r="AD196" i="6"/>
  <c r="AE196" i="6" s="1"/>
  <c r="P197" i="6"/>
  <c r="Q197" i="6" s="1"/>
  <c r="AB197" i="6"/>
  <c r="AD197" i="6"/>
  <c r="AE197" i="6" s="1"/>
  <c r="P198" i="6"/>
  <c r="Q198" i="6" s="1"/>
  <c r="AB198" i="6"/>
  <c r="AD198" i="6"/>
  <c r="AE198" i="6" s="1"/>
  <c r="P199" i="6"/>
  <c r="Q199" i="6" s="1"/>
  <c r="AB199" i="6"/>
  <c r="AD199" i="6"/>
  <c r="AE199" i="6" s="1"/>
  <c r="P200" i="6"/>
  <c r="Q200" i="6" s="1"/>
  <c r="AB200" i="6"/>
  <c r="AD200" i="6"/>
  <c r="AE200" i="6" s="1"/>
  <c r="P201" i="6"/>
  <c r="Q201" i="6"/>
  <c r="AB201" i="6"/>
  <c r="AD201" i="6"/>
  <c r="AE201" i="6" s="1"/>
  <c r="P202" i="6"/>
  <c r="Q202" i="6" s="1"/>
  <c r="AB202" i="6"/>
  <c r="AD202" i="6"/>
  <c r="AE202" i="6" s="1"/>
  <c r="P203" i="6"/>
  <c r="Q203" i="6" s="1"/>
  <c r="AB203" i="6"/>
  <c r="AD203" i="6"/>
  <c r="AE203" i="6" s="1"/>
  <c r="P204" i="6"/>
  <c r="Q204" i="6" s="1"/>
  <c r="AB204" i="6"/>
  <c r="AD204" i="6"/>
  <c r="AE204" i="6" s="1"/>
  <c r="P205" i="6"/>
  <c r="Q205" i="6" s="1"/>
  <c r="AB205" i="6"/>
  <c r="AD205" i="6"/>
  <c r="AE205" i="6" s="1"/>
  <c r="P206" i="6"/>
  <c r="Q206" i="6" s="1"/>
  <c r="AB206" i="6"/>
  <c r="AD206" i="6"/>
  <c r="AE206" i="6" s="1"/>
  <c r="P207" i="6"/>
  <c r="Q207" i="6" s="1"/>
  <c r="AB207" i="6"/>
  <c r="AD207" i="6"/>
  <c r="AE207" i="6" s="1"/>
  <c r="P208" i="6"/>
  <c r="Q208" i="6" s="1"/>
  <c r="AB208" i="6"/>
  <c r="AD208" i="6"/>
  <c r="AE208" i="6" s="1"/>
  <c r="P209" i="6"/>
  <c r="Q209" i="6" s="1"/>
  <c r="AB209" i="6"/>
  <c r="AD209" i="6"/>
  <c r="AE209" i="6" s="1"/>
  <c r="P210" i="6"/>
  <c r="Q210" i="6" s="1"/>
  <c r="AB210" i="6"/>
  <c r="AD210" i="6"/>
  <c r="AE210" i="6" s="1"/>
  <c r="P211" i="6"/>
  <c r="Q211" i="6" s="1"/>
  <c r="AB211" i="6"/>
  <c r="AD211" i="6"/>
  <c r="AE211" i="6" s="1"/>
  <c r="P212" i="6"/>
  <c r="Q212" i="6" s="1"/>
  <c r="AB212" i="6"/>
  <c r="AD212" i="6"/>
  <c r="AE212" i="6" s="1"/>
  <c r="P213" i="6"/>
  <c r="Q213" i="6" s="1"/>
  <c r="AB213" i="6"/>
  <c r="AD213" i="6"/>
  <c r="AE213" i="6" s="1"/>
  <c r="P214" i="6"/>
  <c r="Q214" i="6" s="1"/>
  <c r="AB214" i="6"/>
  <c r="AD214" i="6"/>
  <c r="AE214" i="6" s="1"/>
  <c r="P215" i="6"/>
  <c r="Q215" i="6" s="1"/>
  <c r="AB215" i="6"/>
  <c r="AD215" i="6"/>
  <c r="AE215" i="6" s="1"/>
  <c r="P216" i="6"/>
  <c r="Q216" i="6" s="1"/>
  <c r="AB216" i="6"/>
  <c r="AD216" i="6"/>
  <c r="AE216" i="6" s="1"/>
  <c r="P217" i="6"/>
  <c r="Q217" i="6" s="1"/>
  <c r="AB217" i="6"/>
  <c r="AD217" i="6"/>
  <c r="AE217" i="6" s="1"/>
  <c r="P218" i="6"/>
  <c r="Q218" i="6" s="1"/>
  <c r="AB218" i="6"/>
  <c r="AD218" i="6"/>
  <c r="AE218" i="6" s="1"/>
  <c r="P219" i="6"/>
  <c r="Q219" i="6" s="1"/>
  <c r="AB219" i="6"/>
  <c r="AD219" i="6"/>
  <c r="AE219" i="6" s="1"/>
  <c r="P220" i="6"/>
  <c r="Q220" i="6" s="1"/>
  <c r="AB220" i="6"/>
  <c r="AD220" i="6"/>
  <c r="AE220" i="6" s="1"/>
  <c r="P221" i="6"/>
  <c r="Q221" i="6" s="1"/>
  <c r="AB221" i="6"/>
  <c r="AD221" i="6"/>
  <c r="AE221" i="6" s="1"/>
  <c r="P222" i="6"/>
  <c r="Q222" i="6" s="1"/>
  <c r="AB222" i="6"/>
  <c r="AD222" i="6"/>
  <c r="AE222" i="6" s="1"/>
  <c r="P223" i="6"/>
  <c r="Q223" i="6" s="1"/>
  <c r="AB223" i="6"/>
  <c r="AD223" i="6"/>
  <c r="AE223" i="6" s="1"/>
  <c r="P224" i="6"/>
  <c r="Q224" i="6" s="1"/>
  <c r="AB224" i="6"/>
  <c r="AD224" i="6"/>
  <c r="AE224" i="6" s="1"/>
  <c r="P225" i="6"/>
  <c r="Q225" i="6" s="1"/>
  <c r="AB225" i="6"/>
  <c r="AD225" i="6"/>
  <c r="AE225" i="6" s="1"/>
  <c r="P226" i="6"/>
  <c r="Q226" i="6" s="1"/>
  <c r="AB226" i="6"/>
  <c r="AD226" i="6"/>
  <c r="AE226" i="6" s="1"/>
  <c r="P227" i="6"/>
  <c r="Q227" i="6" s="1"/>
  <c r="AB227" i="6"/>
  <c r="AD227" i="6"/>
  <c r="AE227" i="6" s="1"/>
  <c r="P228" i="6"/>
  <c r="Q228" i="6" s="1"/>
  <c r="AB228" i="6"/>
  <c r="AD228" i="6"/>
  <c r="AE228" i="6" s="1"/>
  <c r="P229" i="6"/>
  <c r="Q229" i="6" s="1"/>
  <c r="AB229" i="6"/>
  <c r="AD229" i="6"/>
  <c r="AE229" i="6" s="1"/>
  <c r="P230" i="6"/>
  <c r="Q230" i="6" s="1"/>
  <c r="AB230" i="6"/>
  <c r="AD230" i="6"/>
  <c r="AE230" i="6" s="1"/>
  <c r="P231" i="6"/>
  <c r="Q231" i="6" s="1"/>
  <c r="AB231" i="6"/>
  <c r="AD231" i="6"/>
  <c r="AE231" i="6" s="1"/>
  <c r="P232" i="6"/>
  <c r="Q232" i="6" s="1"/>
  <c r="AB232" i="6"/>
  <c r="AD232" i="6"/>
  <c r="AE232" i="6" s="1"/>
  <c r="P233" i="6"/>
  <c r="Q233" i="6" s="1"/>
  <c r="AB233" i="6"/>
  <c r="AD233" i="6"/>
  <c r="AE233" i="6" s="1"/>
  <c r="P234" i="6"/>
  <c r="Q234" i="6" s="1"/>
  <c r="AB234" i="6"/>
  <c r="AD234" i="6"/>
  <c r="AE234" i="6" s="1"/>
  <c r="P235" i="6"/>
  <c r="Q235" i="6" s="1"/>
  <c r="AB235" i="6"/>
  <c r="AD235" i="6"/>
  <c r="AE235" i="6" s="1"/>
  <c r="P236" i="6"/>
  <c r="Q236" i="6" s="1"/>
  <c r="AB236" i="6"/>
  <c r="AD236" i="6"/>
  <c r="AE236" i="6" s="1"/>
  <c r="P237" i="6"/>
  <c r="Q237" i="6" s="1"/>
  <c r="AB237" i="6"/>
  <c r="AD237" i="6"/>
  <c r="AE237" i="6" s="1"/>
  <c r="P238" i="6"/>
  <c r="Q238" i="6" s="1"/>
  <c r="AB238" i="6"/>
  <c r="AD238" i="6"/>
  <c r="AE238" i="6" s="1"/>
  <c r="P239" i="6"/>
  <c r="Q239" i="6" s="1"/>
  <c r="AB239" i="6"/>
  <c r="AD239" i="6"/>
  <c r="AE239" i="6"/>
  <c r="P240" i="6"/>
  <c r="Q240" i="6" s="1"/>
  <c r="AB240" i="6"/>
  <c r="AD240" i="6"/>
  <c r="AE240" i="6" s="1"/>
  <c r="P241" i="6"/>
  <c r="Q241" i="6" s="1"/>
  <c r="AB241" i="6"/>
  <c r="AD241" i="6"/>
  <c r="AE241" i="6" s="1"/>
  <c r="P242" i="6"/>
  <c r="Q242" i="6" s="1"/>
  <c r="AB242" i="6"/>
  <c r="AD242" i="6"/>
  <c r="AE242" i="6" s="1"/>
  <c r="P243" i="6"/>
  <c r="Q243" i="6" s="1"/>
  <c r="AB243" i="6"/>
  <c r="AD243" i="6"/>
  <c r="AE243" i="6" s="1"/>
  <c r="P244" i="6"/>
  <c r="Q244" i="6" s="1"/>
  <c r="AB244" i="6"/>
  <c r="AD244" i="6"/>
  <c r="AE244" i="6" s="1"/>
  <c r="P245" i="6"/>
  <c r="Q245" i="6" s="1"/>
  <c r="AB245" i="6"/>
  <c r="AD245" i="6"/>
  <c r="AE245" i="6" s="1"/>
  <c r="P246" i="6"/>
  <c r="Q246" i="6" s="1"/>
  <c r="AB246" i="6"/>
  <c r="AD246" i="6"/>
  <c r="AE246" i="6" s="1"/>
  <c r="P247" i="6"/>
  <c r="Q247" i="6" s="1"/>
  <c r="AB247" i="6"/>
  <c r="AD247" i="6"/>
  <c r="AE247" i="6" s="1"/>
  <c r="P248" i="6"/>
  <c r="Q248" i="6" s="1"/>
  <c r="AB248" i="6"/>
  <c r="AD248" i="6"/>
  <c r="AE248" i="6" s="1"/>
  <c r="P249" i="6"/>
  <c r="Q249" i="6" s="1"/>
  <c r="AB249" i="6"/>
  <c r="AD249" i="6"/>
  <c r="AE249" i="6" s="1"/>
  <c r="P250" i="6"/>
  <c r="Q250" i="6" s="1"/>
  <c r="AB250" i="6"/>
  <c r="AD250" i="6"/>
  <c r="AE250" i="6" s="1"/>
  <c r="P251" i="6"/>
  <c r="Q251" i="6" s="1"/>
  <c r="AB251" i="6"/>
  <c r="AD251" i="6"/>
  <c r="AE251" i="6" s="1"/>
  <c r="P252" i="6"/>
  <c r="Q252" i="6" s="1"/>
  <c r="AB252" i="6"/>
  <c r="AD252" i="6"/>
  <c r="AE252" i="6" s="1"/>
  <c r="P253" i="6"/>
  <c r="Q253" i="6" s="1"/>
  <c r="AB253" i="6"/>
  <c r="AD253" i="6"/>
  <c r="AE253" i="6" s="1"/>
  <c r="P254" i="6"/>
  <c r="Q254" i="6" s="1"/>
  <c r="AB254" i="6"/>
  <c r="AD254" i="6"/>
  <c r="AE254" i="6" s="1"/>
  <c r="P255" i="6"/>
  <c r="Q255" i="6" s="1"/>
  <c r="AB255" i="6"/>
  <c r="AD255" i="6"/>
  <c r="AE255" i="6" s="1"/>
  <c r="P256" i="6"/>
  <c r="Q256" i="6" s="1"/>
  <c r="AB256" i="6"/>
  <c r="AD256" i="6"/>
  <c r="AE256" i="6" s="1"/>
  <c r="P257" i="6"/>
  <c r="Q257" i="6" s="1"/>
  <c r="AB257" i="6"/>
  <c r="AD257" i="6"/>
  <c r="AE257" i="6" s="1"/>
  <c r="P258" i="6"/>
  <c r="Q258" i="6" s="1"/>
  <c r="AB258" i="6"/>
  <c r="AD258" i="6"/>
  <c r="AE258" i="6" s="1"/>
  <c r="P259" i="6"/>
  <c r="Q259" i="6" s="1"/>
  <c r="AB259" i="6"/>
  <c r="AD259" i="6"/>
  <c r="AE259" i="6" s="1"/>
  <c r="P260" i="6"/>
  <c r="Q260" i="6" s="1"/>
  <c r="AB260" i="6"/>
  <c r="AD260" i="6"/>
  <c r="AE260" i="6" s="1"/>
  <c r="P261" i="6"/>
  <c r="Q261" i="6" s="1"/>
  <c r="AB261" i="6"/>
  <c r="AD261" i="6"/>
  <c r="AE261" i="6" s="1"/>
  <c r="P262" i="6"/>
  <c r="Q262" i="6" s="1"/>
  <c r="AB262" i="6"/>
  <c r="AD262" i="6"/>
  <c r="AE262" i="6" s="1"/>
  <c r="P263" i="6"/>
  <c r="Q263" i="6" s="1"/>
  <c r="AB263" i="6"/>
  <c r="AD263" i="6"/>
  <c r="AE263" i="6" s="1"/>
  <c r="P264" i="6"/>
  <c r="Q264" i="6" s="1"/>
  <c r="AB264" i="6"/>
  <c r="AD264" i="6"/>
  <c r="AE264" i="6" s="1"/>
  <c r="P265" i="6"/>
  <c r="Q265" i="6" s="1"/>
  <c r="AB265" i="6"/>
  <c r="AD265" i="6"/>
  <c r="AE265" i="6"/>
  <c r="P266" i="6"/>
  <c r="Q266" i="6" s="1"/>
  <c r="AB266" i="6"/>
  <c r="AD266" i="6"/>
  <c r="AE266" i="6" s="1"/>
  <c r="P267" i="6"/>
  <c r="Q267" i="6" s="1"/>
  <c r="AB267" i="6"/>
  <c r="AD267" i="6"/>
  <c r="AE267" i="6" s="1"/>
  <c r="P268" i="6"/>
  <c r="Q268" i="6" s="1"/>
  <c r="AB268" i="6"/>
  <c r="AD268" i="6"/>
  <c r="AE268" i="6" s="1"/>
  <c r="P269" i="6"/>
  <c r="Q269" i="6" s="1"/>
  <c r="AB269" i="6"/>
  <c r="AD269" i="6"/>
  <c r="AE269" i="6" s="1"/>
  <c r="P270" i="6"/>
  <c r="Q270" i="6" s="1"/>
  <c r="AB270" i="6"/>
  <c r="AD270" i="6"/>
  <c r="AE270" i="6" s="1"/>
  <c r="P271" i="6"/>
  <c r="Q271" i="6" s="1"/>
  <c r="AB271" i="6"/>
  <c r="AD271" i="6"/>
  <c r="AE271" i="6" s="1"/>
  <c r="P272" i="6"/>
  <c r="Q272" i="6" s="1"/>
  <c r="AB272" i="6"/>
  <c r="AD272" i="6"/>
  <c r="AE272" i="6" s="1"/>
  <c r="P273" i="6"/>
  <c r="Q273" i="6" s="1"/>
  <c r="AB273" i="6"/>
  <c r="AD273" i="6"/>
  <c r="AE273" i="6" s="1"/>
  <c r="P274" i="6"/>
  <c r="Q274" i="6" s="1"/>
  <c r="AB274" i="6"/>
  <c r="AD274" i="6"/>
  <c r="AE274" i="6" s="1"/>
  <c r="P275" i="6"/>
  <c r="Q275" i="6" s="1"/>
  <c r="AB275" i="6"/>
  <c r="AD275" i="6"/>
  <c r="AE275" i="6" s="1"/>
  <c r="P276" i="6"/>
  <c r="Q276" i="6" s="1"/>
  <c r="AB276" i="6"/>
  <c r="AD276" i="6"/>
  <c r="AE276" i="6" s="1"/>
  <c r="P277" i="6"/>
  <c r="Q277" i="6" s="1"/>
  <c r="AB277" i="6"/>
  <c r="AD277" i="6"/>
  <c r="AE277" i="6" s="1"/>
  <c r="P278" i="6"/>
  <c r="Q278" i="6" s="1"/>
  <c r="AB278" i="6"/>
  <c r="AD278" i="6"/>
  <c r="AE278" i="6" s="1"/>
  <c r="P279" i="6"/>
  <c r="Q279" i="6" s="1"/>
  <c r="AB279" i="6"/>
  <c r="AD279" i="6"/>
  <c r="AE279" i="6" s="1"/>
  <c r="P280" i="6"/>
  <c r="Q280" i="6" s="1"/>
  <c r="AB280" i="6"/>
  <c r="AD280" i="6"/>
  <c r="AE280" i="6" s="1"/>
  <c r="P281" i="6"/>
  <c r="Q281" i="6" s="1"/>
  <c r="AB281" i="6"/>
  <c r="AD281" i="6"/>
  <c r="AE281" i="6" s="1"/>
  <c r="P282" i="6"/>
  <c r="Q282" i="6" s="1"/>
  <c r="AB282" i="6"/>
  <c r="AD282" i="6"/>
  <c r="AE282" i="6" s="1"/>
  <c r="P283" i="6"/>
  <c r="Q283" i="6" s="1"/>
  <c r="AB283" i="6"/>
  <c r="AD283" i="6"/>
  <c r="AE283" i="6" s="1"/>
  <c r="P284" i="6"/>
  <c r="Q284" i="6" s="1"/>
  <c r="AB284" i="6"/>
  <c r="AD284" i="6"/>
  <c r="AE284" i="6" s="1"/>
  <c r="P285" i="6"/>
  <c r="Q285" i="6" s="1"/>
  <c r="AB285" i="6"/>
  <c r="AD285" i="6"/>
  <c r="AE285" i="6" s="1"/>
  <c r="P286" i="6"/>
  <c r="Q286" i="6" s="1"/>
  <c r="AB286" i="6"/>
  <c r="AD286" i="6"/>
  <c r="AE286" i="6" s="1"/>
  <c r="P287" i="6"/>
  <c r="Q287" i="6" s="1"/>
  <c r="AB287" i="6"/>
  <c r="AD287" i="6"/>
  <c r="AE287" i="6" s="1"/>
  <c r="P288" i="6"/>
  <c r="Q288" i="6" s="1"/>
  <c r="AB288" i="6"/>
  <c r="AD288" i="6"/>
  <c r="AE288" i="6" s="1"/>
  <c r="P289" i="6"/>
  <c r="Q289" i="6" s="1"/>
  <c r="AB289" i="6"/>
  <c r="AD289" i="6"/>
  <c r="AE289" i="6" s="1"/>
  <c r="P290" i="6"/>
  <c r="Q290" i="6" s="1"/>
  <c r="AB290" i="6"/>
  <c r="AD290" i="6"/>
  <c r="AE290" i="6" s="1"/>
  <c r="P291" i="6"/>
  <c r="Q291" i="6" s="1"/>
  <c r="AB291" i="6"/>
  <c r="AD291" i="6"/>
  <c r="AE291" i="6" s="1"/>
  <c r="P292" i="6"/>
  <c r="Q292" i="6" s="1"/>
  <c r="AB292" i="6"/>
  <c r="AD292" i="6"/>
  <c r="AE292" i="6" s="1"/>
  <c r="P293" i="6"/>
  <c r="Q293" i="6" s="1"/>
  <c r="AB293" i="6"/>
  <c r="AD293" i="6"/>
  <c r="AE293" i="6" s="1"/>
  <c r="P294" i="6"/>
  <c r="Q294" i="6" s="1"/>
  <c r="AB294" i="6"/>
  <c r="AD294" i="6"/>
  <c r="AE294" i="6" s="1"/>
  <c r="P295" i="6"/>
  <c r="Q295" i="6" s="1"/>
  <c r="AB295" i="6"/>
  <c r="AD295" i="6"/>
  <c r="AE295" i="6" s="1"/>
  <c r="P296" i="6"/>
  <c r="Q296" i="6" s="1"/>
  <c r="AB296" i="6"/>
  <c r="AD296" i="6"/>
  <c r="AE296" i="6" s="1"/>
  <c r="P297" i="6"/>
  <c r="Q297" i="6" s="1"/>
  <c r="AB297" i="6"/>
  <c r="AD297" i="6"/>
  <c r="AE297" i="6" s="1"/>
  <c r="P298" i="6"/>
  <c r="Q298" i="6" s="1"/>
  <c r="AB298" i="6"/>
  <c r="AD298" i="6"/>
  <c r="AE298" i="6" s="1"/>
  <c r="P299" i="6"/>
  <c r="Q299" i="6" s="1"/>
  <c r="AB299" i="6"/>
  <c r="AD299" i="6"/>
  <c r="AE299" i="6" s="1"/>
  <c r="P300" i="6"/>
  <c r="Q300" i="6" s="1"/>
  <c r="AB300" i="6"/>
  <c r="AD300" i="6"/>
  <c r="AE300" i="6" s="1"/>
  <c r="P301" i="6"/>
  <c r="Q301" i="6" s="1"/>
  <c r="AB301" i="6"/>
  <c r="AD301" i="6"/>
  <c r="AE301" i="6" s="1"/>
  <c r="P302" i="6"/>
  <c r="Q302" i="6" s="1"/>
  <c r="AB302" i="6"/>
  <c r="AD302" i="6"/>
  <c r="AE302" i="6" s="1"/>
  <c r="P303" i="6"/>
  <c r="Q303" i="6" s="1"/>
  <c r="AB303" i="6"/>
  <c r="AD303" i="6"/>
  <c r="AE303" i="6" s="1"/>
  <c r="P304" i="6"/>
  <c r="Q304" i="6" s="1"/>
  <c r="AB304" i="6"/>
  <c r="AD304" i="6"/>
  <c r="AE304" i="6" s="1"/>
  <c r="P305" i="6"/>
  <c r="Q305" i="6" s="1"/>
  <c r="AB305" i="6"/>
  <c r="AD305" i="6"/>
  <c r="AE305" i="6" s="1"/>
  <c r="P306" i="6"/>
  <c r="Q306" i="6" s="1"/>
  <c r="AB306" i="6"/>
  <c r="AD306" i="6"/>
  <c r="AE306" i="6" s="1"/>
  <c r="P307" i="6"/>
  <c r="Q307" i="6" s="1"/>
  <c r="AB307" i="6"/>
  <c r="AD307" i="6"/>
  <c r="AE307" i="6" s="1"/>
  <c r="P308" i="6"/>
  <c r="Q308" i="6" s="1"/>
  <c r="AB308" i="6"/>
  <c r="AD308" i="6"/>
  <c r="AE308" i="6" s="1"/>
  <c r="P309" i="6"/>
  <c r="Q309" i="6" s="1"/>
  <c r="AB309" i="6"/>
  <c r="AD309" i="6"/>
  <c r="AE309" i="6" s="1"/>
  <c r="P310" i="6"/>
  <c r="Q310" i="6" s="1"/>
  <c r="AB310" i="6"/>
  <c r="AD310" i="6"/>
  <c r="AE310" i="6" s="1"/>
  <c r="P311" i="6"/>
  <c r="Q311" i="6" s="1"/>
  <c r="AB311" i="6"/>
  <c r="AD311" i="6"/>
  <c r="AE311" i="6" s="1"/>
  <c r="P312" i="6"/>
  <c r="Q312" i="6" s="1"/>
  <c r="AB312" i="6"/>
  <c r="AD312" i="6"/>
  <c r="AE312" i="6" s="1"/>
  <c r="P313" i="6"/>
  <c r="Q313" i="6" s="1"/>
  <c r="AB313" i="6"/>
  <c r="AD313" i="6"/>
  <c r="AE313" i="6" s="1"/>
  <c r="P314" i="6"/>
  <c r="Q314" i="6" s="1"/>
  <c r="AB314" i="6"/>
  <c r="AD314" i="6"/>
  <c r="AE314" i="6" s="1"/>
  <c r="P315" i="6"/>
  <c r="Q315" i="6" s="1"/>
  <c r="AB315" i="6"/>
  <c r="AD315" i="6"/>
  <c r="AE315" i="6" s="1"/>
  <c r="P316" i="6"/>
  <c r="Q316" i="6" s="1"/>
  <c r="AB316" i="6"/>
  <c r="AD316" i="6"/>
  <c r="AE316" i="6" s="1"/>
  <c r="P317" i="6"/>
  <c r="Q317" i="6" s="1"/>
  <c r="AB317" i="6"/>
  <c r="AD317" i="6"/>
  <c r="AE317" i="6" s="1"/>
  <c r="P318" i="6"/>
  <c r="Q318" i="6" s="1"/>
  <c r="AB318" i="6"/>
  <c r="AD318" i="6"/>
  <c r="AE318" i="6" s="1"/>
  <c r="P319" i="6"/>
  <c r="Q319" i="6" s="1"/>
  <c r="AB319" i="6"/>
  <c r="AD319" i="6"/>
  <c r="AE319" i="6" s="1"/>
  <c r="P320" i="6"/>
  <c r="Q320" i="6" s="1"/>
  <c r="AB320" i="6"/>
  <c r="AD320" i="6"/>
  <c r="AE320" i="6" s="1"/>
  <c r="P321" i="6"/>
  <c r="Q321" i="6" s="1"/>
  <c r="AB321" i="6"/>
  <c r="AD321" i="6"/>
  <c r="AE321" i="6" s="1"/>
  <c r="P322" i="6"/>
  <c r="Q322" i="6" s="1"/>
  <c r="AB322" i="6"/>
  <c r="AD322" i="6"/>
  <c r="AE322" i="6" s="1"/>
  <c r="P323" i="6"/>
  <c r="Q323" i="6" s="1"/>
  <c r="AB323" i="6"/>
  <c r="AD323" i="6"/>
  <c r="AE323" i="6" s="1"/>
  <c r="P324" i="6"/>
  <c r="Q324" i="6" s="1"/>
  <c r="AB324" i="6"/>
  <c r="AD324" i="6"/>
  <c r="AE324" i="6" s="1"/>
  <c r="P325" i="6"/>
  <c r="Q325" i="6" s="1"/>
  <c r="AB325" i="6"/>
  <c r="AD325" i="6"/>
  <c r="AE325" i="6" s="1"/>
  <c r="P326" i="6"/>
  <c r="Q326" i="6" s="1"/>
  <c r="AB326" i="6"/>
  <c r="AD326" i="6"/>
  <c r="AE326" i="6" s="1"/>
  <c r="P327" i="6"/>
  <c r="Q327" i="6" s="1"/>
  <c r="AB327" i="6"/>
  <c r="AD327" i="6"/>
  <c r="AE327" i="6" s="1"/>
  <c r="P328" i="6"/>
  <c r="Q328" i="6" s="1"/>
  <c r="AB328" i="6"/>
  <c r="AD328" i="6"/>
  <c r="AE328" i="6" s="1"/>
  <c r="P329" i="6"/>
  <c r="Q329" i="6" s="1"/>
  <c r="AB329" i="6"/>
  <c r="AD329" i="6"/>
  <c r="AE329" i="6" s="1"/>
  <c r="P330" i="6"/>
  <c r="Q330" i="6" s="1"/>
  <c r="AB330" i="6"/>
  <c r="AD330" i="6"/>
  <c r="AE330" i="6" s="1"/>
  <c r="P331" i="6"/>
  <c r="Q331" i="6" s="1"/>
  <c r="AB331" i="6"/>
  <c r="AD331" i="6"/>
  <c r="AE331" i="6" s="1"/>
  <c r="P332" i="6"/>
  <c r="Q332" i="6" s="1"/>
  <c r="AB332" i="6"/>
  <c r="AD332" i="6"/>
  <c r="AE332" i="6" s="1"/>
  <c r="P333" i="6"/>
  <c r="Q333" i="6" s="1"/>
  <c r="AB333" i="6"/>
  <c r="AD333" i="6"/>
  <c r="AE333" i="6" s="1"/>
  <c r="P334" i="6"/>
  <c r="Q334" i="6" s="1"/>
  <c r="AB334" i="6"/>
  <c r="AD334" i="6"/>
  <c r="AE334" i="6" s="1"/>
  <c r="P335" i="6"/>
  <c r="Q335" i="6" s="1"/>
  <c r="AB335" i="6"/>
  <c r="AD335" i="6"/>
  <c r="AE335" i="6" s="1"/>
  <c r="P336" i="6"/>
  <c r="Q336" i="6" s="1"/>
  <c r="AB336" i="6"/>
  <c r="AD336" i="6"/>
  <c r="AE336" i="6" s="1"/>
  <c r="P337" i="6"/>
  <c r="Q337" i="6" s="1"/>
  <c r="AB337" i="6"/>
  <c r="AD337" i="6"/>
  <c r="AE337" i="6" s="1"/>
  <c r="P338" i="6"/>
  <c r="Q338" i="6" s="1"/>
  <c r="AB338" i="6"/>
  <c r="AD338" i="6"/>
  <c r="AE338" i="6" s="1"/>
  <c r="P339" i="6"/>
  <c r="Q339" i="6" s="1"/>
  <c r="AB339" i="6"/>
  <c r="AD339" i="6"/>
  <c r="AE339" i="6" s="1"/>
  <c r="P340" i="6"/>
  <c r="Q340" i="6" s="1"/>
  <c r="AB340" i="6"/>
  <c r="AD340" i="6"/>
  <c r="AE340" i="6" s="1"/>
  <c r="P341" i="6"/>
  <c r="Q341" i="6" s="1"/>
  <c r="AB341" i="6"/>
  <c r="AD341" i="6"/>
  <c r="AE341" i="6" s="1"/>
  <c r="P342" i="6"/>
  <c r="Q342" i="6" s="1"/>
  <c r="AB342" i="6"/>
  <c r="AD342" i="6"/>
  <c r="AE342" i="6" s="1"/>
  <c r="P343" i="6"/>
  <c r="Q343" i="6" s="1"/>
  <c r="AB343" i="6"/>
  <c r="AD343" i="6"/>
  <c r="AE343" i="6" s="1"/>
  <c r="P344" i="6"/>
  <c r="Q344" i="6" s="1"/>
  <c r="AB344" i="6"/>
  <c r="AD344" i="6"/>
  <c r="AE344" i="6" s="1"/>
  <c r="P345" i="6"/>
  <c r="Q345" i="6" s="1"/>
  <c r="AB345" i="6"/>
  <c r="AD345" i="6"/>
  <c r="AE345" i="6" s="1"/>
  <c r="P346" i="6"/>
  <c r="Q346" i="6" s="1"/>
  <c r="AB346" i="6"/>
  <c r="AD346" i="6"/>
  <c r="AE346" i="6" s="1"/>
  <c r="P347" i="6"/>
  <c r="Q347" i="6" s="1"/>
  <c r="AB347" i="6"/>
  <c r="AD347" i="6"/>
  <c r="AE347" i="6" s="1"/>
  <c r="P348" i="6"/>
  <c r="Q348" i="6" s="1"/>
  <c r="AB348" i="6"/>
  <c r="AD348" i="6"/>
  <c r="AE348" i="6" s="1"/>
  <c r="P349" i="6"/>
  <c r="Q349" i="6" s="1"/>
  <c r="AB349" i="6"/>
  <c r="AD349" i="6"/>
  <c r="AE349" i="6" s="1"/>
  <c r="P350" i="6"/>
  <c r="Q350" i="6" s="1"/>
  <c r="AB350" i="6"/>
  <c r="AD350" i="6"/>
  <c r="AE350" i="6" s="1"/>
  <c r="P351" i="6"/>
  <c r="Q351" i="6"/>
  <c r="AB351" i="6"/>
  <c r="AD351" i="6"/>
  <c r="AE351" i="6" s="1"/>
  <c r="P352" i="6"/>
  <c r="Q352" i="6" s="1"/>
  <c r="AB352" i="6"/>
  <c r="AD352" i="6"/>
  <c r="AE352" i="6" s="1"/>
  <c r="P353" i="6"/>
  <c r="Q353" i="6" s="1"/>
  <c r="AB353" i="6"/>
  <c r="AD353" i="6"/>
  <c r="AE353" i="6" s="1"/>
  <c r="P354" i="6"/>
  <c r="Q354" i="6" s="1"/>
  <c r="AB354" i="6"/>
  <c r="AD354" i="6"/>
  <c r="AE354" i="6" s="1"/>
  <c r="P355" i="6"/>
  <c r="Q355" i="6" s="1"/>
  <c r="AB355" i="6"/>
  <c r="AD355" i="6"/>
  <c r="AE355" i="6" s="1"/>
  <c r="P356" i="6"/>
  <c r="Q356" i="6"/>
  <c r="AB356" i="6"/>
  <c r="AD356" i="6"/>
  <c r="AE356" i="6" s="1"/>
  <c r="P357" i="6"/>
  <c r="Q357" i="6" s="1"/>
  <c r="AB357" i="6"/>
  <c r="AD357" i="6"/>
  <c r="AE357" i="6" s="1"/>
  <c r="P358" i="6"/>
  <c r="Q358" i="6" s="1"/>
  <c r="AB358" i="6"/>
  <c r="AD358" i="6"/>
  <c r="AE358" i="6" s="1"/>
  <c r="P359" i="6"/>
  <c r="Q359" i="6" s="1"/>
  <c r="AB359" i="6"/>
  <c r="AD359" i="6"/>
  <c r="AE359" i="6" s="1"/>
  <c r="P360" i="6"/>
  <c r="Q360" i="6" s="1"/>
  <c r="AB360" i="6"/>
  <c r="AD360" i="6"/>
  <c r="AE360" i="6" s="1"/>
  <c r="P361" i="6"/>
  <c r="Q361" i="6" s="1"/>
  <c r="AB361" i="6"/>
  <c r="AD361" i="6"/>
  <c r="AE361" i="6" s="1"/>
  <c r="P362" i="6"/>
  <c r="Q362" i="6" s="1"/>
  <c r="AB362" i="6"/>
  <c r="AD362" i="6"/>
  <c r="AE362" i="6" s="1"/>
  <c r="P363" i="6"/>
  <c r="Q363" i="6" s="1"/>
  <c r="AB363" i="6"/>
  <c r="AD363" i="6"/>
  <c r="AE363" i="6" s="1"/>
  <c r="P364" i="6"/>
  <c r="Q364" i="6" s="1"/>
  <c r="AB364" i="6"/>
  <c r="AD364" i="6"/>
  <c r="AE364" i="6" s="1"/>
  <c r="P365" i="6"/>
  <c r="Q365" i="6" s="1"/>
  <c r="AB365" i="6"/>
  <c r="AD365" i="6"/>
  <c r="AE365" i="6" s="1"/>
  <c r="P366" i="6"/>
  <c r="Q366" i="6" s="1"/>
  <c r="AB366" i="6"/>
  <c r="AD366" i="6"/>
  <c r="AE366" i="6" s="1"/>
  <c r="P367" i="6"/>
  <c r="Q367" i="6" s="1"/>
  <c r="AB367" i="6"/>
  <c r="AD367" i="6"/>
  <c r="AE367" i="6" s="1"/>
  <c r="P368" i="6"/>
  <c r="Q368" i="6" s="1"/>
  <c r="AB368" i="6"/>
  <c r="AD368" i="6"/>
  <c r="AE368" i="6" s="1"/>
  <c r="P369" i="6"/>
  <c r="Q369" i="6" s="1"/>
  <c r="AB369" i="6"/>
  <c r="AD369" i="6"/>
  <c r="AE369" i="6" s="1"/>
  <c r="P370" i="6"/>
  <c r="Q370" i="6" s="1"/>
  <c r="AB370" i="6"/>
  <c r="AD370" i="6"/>
  <c r="AE370" i="6" s="1"/>
  <c r="P371" i="6"/>
  <c r="Q371" i="6" s="1"/>
  <c r="AB371" i="6"/>
  <c r="AD371" i="6"/>
  <c r="AE371" i="6" s="1"/>
  <c r="P372" i="6"/>
  <c r="Q372" i="6" s="1"/>
  <c r="AB372" i="6"/>
  <c r="AD372" i="6"/>
  <c r="AE372" i="6" s="1"/>
  <c r="P373" i="6"/>
  <c r="Q373" i="6" s="1"/>
  <c r="AB373" i="6"/>
  <c r="AD373" i="6"/>
  <c r="AE373" i="6" s="1"/>
  <c r="P374" i="6"/>
  <c r="Q374" i="6" s="1"/>
  <c r="AB374" i="6"/>
  <c r="AD374" i="6"/>
  <c r="AE374" i="6" s="1"/>
  <c r="P375" i="6"/>
  <c r="Q375" i="6" s="1"/>
  <c r="AB375" i="6"/>
  <c r="AD375" i="6"/>
  <c r="AE375" i="6" s="1"/>
  <c r="P376" i="6"/>
  <c r="Q376" i="6" s="1"/>
  <c r="AB376" i="6"/>
  <c r="AD376" i="6"/>
  <c r="AE376" i="6" s="1"/>
  <c r="P377" i="6"/>
  <c r="Q377" i="6" s="1"/>
  <c r="AB377" i="6"/>
  <c r="AD377" i="6"/>
  <c r="AE377" i="6" s="1"/>
  <c r="P378" i="6"/>
  <c r="Q378" i="6" s="1"/>
  <c r="AB378" i="6"/>
  <c r="AD378" i="6"/>
  <c r="AE378" i="6" s="1"/>
  <c r="P379" i="6"/>
  <c r="Q379" i="6" s="1"/>
  <c r="AB379" i="6"/>
  <c r="AD379" i="6"/>
  <c r="AE379" i="6" s="1"/>
  <c r="P380" i="6"/>
  <c r="Q380" i="6" s="1"/>
  <c r="AB380" i="6"/>
  <c r="AD380" i="6"/>
  <c r="AE380" i="6" s="1"/>
  <c r="P381" i="6"/>
  <c r="Q381" i="6" s="1"/>
  <c r="AB381" i="6"/>
  <c r="AD381" i="6"/>
  <c r="AE381" i="6" s="1"/>
  <c r="P382" i="6"/>
  <c r="Q382" i="6" s="1"/>
  <c r="AB382" i="6"/>
  <c r="AD382" i="6"/>
  <c r="AE382" i="6" s="1"/>
  <c r="P383" i="6"/>
  <c r="Q383" i="6" s="1"/>
  <c r="AB383" i="6"/>
  <c r="AD383" i="6"/>
  <c r="AE383" i="6" s="1"/>
  <c r="P384" i="6"/>
  <c r="Q384" i="6" s="1"/>
  <c r="AB384" i="6"/>
  <c r="AD384" i="6"/>
  <c r="AE384" i="6" s="1"/>
  <c r="P385" i="6"/>
  <c r="Q385" i="6" s="1"/>
  <c r="AB385" i="6"/>
  <c r="AD385" i="6"/>
  <c r="AE385" i="6" s="1"/>
  <c r="P386" i="6"/>
  <c r="Q386" i="6" s="1"/>
  <c r="AB386" i="6"/>
  <c r="AD386" i="6"/>
  <c r="AE386" i="6" s="1"/>
  <c r="P387" i="6"/>
  <c r="Q387" i="6" s="1"/>
  <c r="AB387" i="6"/>
  <c r="AD387" i="6"/>
  <c r="AE387" i="6" s="1"/>
  <c r="P388" i="6"/>
  <c r="Q388" i="6" s="1"/>
  <c r="AB388" i="6"/>
  <c r="AD388" i="6"/>
  <c r="AE388" i="6" s="1"/>
  <c r="P389" i="6"/>
  <c r="Q389" i="6" s="1"/>
  <c r="AB389" i="6"/>
  <c r="AD389" i="6"/>
  <c r="AE389" i="6" s="1"/>
  <c r="P390" i="6"/>
  <c r="Q390" i="6" s="1"/>
  <c r="AB390" i="6"/>
  <c r="AD390" i="6"/>
  <c r="AE390" i="6" s="1"/>
  <c r="P391" i="6"/>
  <c r="Q391" i="6" s="1"/>
  <c r="AB391" i="6"/>
  <c r="AD391" i="6"/>
  <c r="AE391" i="6" s="1"/>
  <c r="P392" i="6"/>
  <c r="Q392" i="6" s="1"/>
  <c r="AB392" i="6"/>
  <c r="AD392" i="6"/>
  <c r="AE392" i="6" s="1"/>
  <c r="P393" i="6"/>
  <c r="Q393" i="6" s="1"/>
  <c r="AB393" i="6"/>
  <c r="AD393" i="6"/>
  <c r="AE393" i="6" s="1"/>
  <c r="P394" i="6"/>
  <c r="Q394" i="6" s="1"/>
  <c r="AB394" i="6"/>
  <c r="AD394" i="6"/>
  <c r="AE394" i="6" s="1"/>
  <c r="P395" i="6"/>
  <c r="Q395" i="6" s="1"/>
  <c r="AB395" i="6"/>
  <c r="AD395" i="6"/>
  <c r="AE395" i="6" s="1"/>
  <c r="P396" i="6"/>
  <c r="Q396" i="6" s="1"/>
  <c r="AB396" i="6"/>
  <c r="AD396" i="6"/>
  <c r="AE396" i="6" s="1"/>
  <c r="P397" i="6"/>
  <c r="Q397" i="6" s="1"/>
  <c r="AB397" i="6"/>
  <c r="AD397" i="6"/>
  <c r="AE397" i="6" s="1"/>
  <c r="P398" i="6"/>
  <c r="Q398" i="6" s="1"/>
  <c r="AB398" i="6"/>
  <c r="AD398" i="6"/>
  <c r="AE398" i="6" s="1"/>
  <c r="P399" i="6"/>
  <c r="Q399" i="6" s="1"/>
  <c r="AB399" i="6"/>
  <c r="AD399" i="6"/>
  <c r="AE399" i="6" s="1"/>
  <c r="P400" i="6"/>
  <c r="Q400" i="6" s="1"/>
  <c r="AB400" i="6"/>
  <c r="AD400" i="6"/>
  <c r="AE400" i="6" s="1"/>
  <c r="P401" i="6"/>
  <c r="Q401" i="6" s="1"/>
  <c r="AB401" i="6"/>
  <c r="AD401" i="6"/>
  <c r="AE401" i="6" s="1"/>
  <c r="P402" i="6"/>
  <c r="Q402" i="6" s="1"/>
  <c r="AB402" i="6"/>
  <c r="AD402" i="6"/>
  <c r="AE402" i="6" s="1"/>
  <c r="P403" i="6"/>
  <c r="Q403" i="6" s="1"/>
  <c r="AB403" i="6"/>
  <c r="AD403" i="6"/>
  <c r="AE403" i="6" s="1"/>
  <c r="P404" i="6"/>
  <c r="Q404" i="6" s="1"/>
  <c r="AB404" i="6"/>
  <c r="AD404" i="6"/>
  <c r="AE404" i="6" s="1"/>
  <c r="P405" i="6"/>
  <c r="Q405" i="6" s="1"/>
  <c r="AB405" i="6"/>
  <c r="AD405" i="6"/>
  <c r="AE405" i="6" s="1"/>
  <c r="P406" i="6"/>
  <c r="Q406" i="6" s="1"/>
  <c r="AB406" i="6"/>
  <c r="AD406" i="6"/>
  <c r="AE406" i="6" s="1"/>
  <c r="P407" i="6"/>
  <c r="Q407" i="6" s="1"/>
  <c r="AB407" i="6"/>
  <c r="AD407" i="6"/>
  <c r="AE407" i="6" s="1"/>
  <c r="P408" i="6"/>
  <c r="Q408" i="6" s="1"/>
  <c r="AB408" i="6"/>
  <c r="AD408" i="6"/>
  <c r="AE408" i="6" s="1"/>
  <c r="P409" i="6"/>
  <c r="Q409" i="6" s="1"/>
  <c r="AB409" i="6"/>
  <c r="AD409" i="6"/>
  <c r="AE409" i="6" s="1"/>
  <c r="P410" i="6"/>
  <c r="Q410" i="6" s="1"/>
  <c r="AB410" i="6"/>
  <c r="AD410" i="6"/>
  <c r="AE410" i="6" s="1"/>
  <c r="P411" i="6"/>
  <c r="Q411" i="6" s="1"/>
  <c r="AB411" i="6"/>
  <c r="AD411" i="6"/>
  <c r="AE411" i="6" s="1"/>
  <c r="P412" i="6"/>
  <c r="Q412" i="6" s="1"/>
  <c r="AB412" i="6"/>
  <c r="AD412" i="6"/>
  <c r="AE412" i="6" s="1"/>
  <c r="P413" i="6"/>
  <c r="Q413" i="6" s="1"/>
  <c r="AB413" i="6"/>
  <c r="AD413" i="6"/>
  <c r="AE413" i="6" s="1"/>
  <c r="P414" i="6"/>
  <c r="Q414" i="6" s="1"/>
  <c r="AB414" i="6"/>
  <c r="AD414" i="6"/>
  <c r="AE414" i="6" s="1"/>
  <c r="P415" i="6"/>
  <c r="Q415" i="6" s="1"/>
  <c r="AB415" i="6"/>
  <c r="AD415" i="6"/>
  <c r="AE415" i="6" s="1"/>
  <c r="P416" i="6"/>
  <c r="Q416" i="6" s="1"/>
  <c r="AB416" i="6"/>
  <c r="AD416" i="6"/>
  <c r="AE416" i="6" s="1"/>
  <c r="P417" i="6"/>
  <c r="Q417" i="6" s="1"/>
  <c r="AB417" i="6"/>
  <c r="AD417" i="6"/>
  <c r="AE417" i="6" s="1"/>
  <c r="P418" i="6"/>
  <c r="Q418" i="6" s="1"/>
  <c r="AB418" i="6"/>
  <c r="AD418" i="6"/>
  <c r="AE418" i="6" s="1"/>
  <c r="P419" i="6"/>
  <c r="Q419" i="6" s="1"/>
  <c r="AB419" i="6"/>
  <c r="AD419" i="6"/>
  <c r="AE419" i="6" s="1"/>
  <c r="P420" i="6"/>
  <c r="Q420" i="6" s="1"/>
  <c r="AB420" i="6"/>
  <c r="AD420" i="6"/>
  <c r="AE420" i="6" s="1"/>
  <c r="P421" i="6"/>
  <c r="Q421" i="6" s="1"/>
  <c r="AB421" i="6"/>
  <c r="AD421" i="6"/>
  <c r="AE421" i="6" s="1"/>
  <c r="P422" i="6"/>
  <c r="Q422" i="6" s="1"/>
  <c r="AB422" i="6"/>
  <c r="AD422" i="6"/>
  <c r="AE422" i="6" s="1"/>
  <c r="P423" i="6"/>
  <c r="Q423" i="6" s="1"/>
  <c r="AB423" i="6"/>
  <c r="AD423" i="6"/>
  <c r="AE423" i="6" s="1"/>
  <c r="P424" i="6"/>
  <c r="Q424" i="6" s="1"/>
  <c r="AB424" i="6"/>
  <c r="AD424" i="6"/>
  <c r="AE424" i="6" s="1"/>
  <c r="P425" i="6"/>
  <c r="Q425" i="6" s="1"/>
  <c r="AB425" i="6"/>
  <c r="AD425" i="6"/>
  <c r="AE425" i="6" s="1"/>
  <c r="P426" i="6"/>
  <c r="Q426" i="6" s="1"/>
  <c r="AB426" i="6"/>
  <c r="AD426" i="6"/>
  <c r="AE426" i="6" s="1"/>
  <c r="P427" i="6"/>
  <c r="Q427" i="6" s="1"/>
  <c r="AB427" i="6"/>
  <c r="AD427" i="6"/>
  <c r="AE427" i="6" s="1"/>
  <c r="P428" i="6"/>
  <c r="Q428" i="6" s="1"/>
  <c r="AB428" i="6"/>
  <c r="AD428" i="6"/>
  <c r="AE428" i="6" s="1"/>
  <c r="P429" i="6"/>
  <c r="Q429" i="6" s="1"/>
  <c r="AB429" i="6"/>
  <c r="AD429" i="6"/>
  <c r="AE429" i="6" s="1"/>
  <c r="P430" i="6"/>
  <c r="Q430" i="6" s="1"/>
  <c r="AB430" i="6"/>
  <c r="AD430" i="6"/>
  <c r="AE430" i="6" s="1"/>
  <c r="P431" i="6"/>
  <c r="Q431" i="6" s="1"/>
  <c r="AB431" i="6"/>
  <c r="AD431" i="6"/>
  <c r="AE431" i="6" s="1"/>
  <c r="P432" i="6"/>
  <c r="Q432" i="6" s="1"/>
  <c r="AB432" i="6"/>
  <c r="AD432" i="6"/>
  <c r="AE432" i="6" s="1"/>
  <c r="P433" i="6"/>
  <c r="Q433" i="6" s="1"/>
  <c r="AB433" i="6"/>
  <c r="AD433" i="6"/>
  <c r="AE433" i="6" s="1"/>
  <c r="P434" i="6"/>
  <c r="Q434" i="6" s="1"/>
  <c r="AB434" i="6"/>
  <c r="AD434" i="6"/>
  <c r="AE434" i="6" s="1"/>
  <c r="P435" i="6"/>
  <c r="Q435" i="6" s="1"/>
  <c r="AB435" i="6"/>
  <c r="AD435" i="6"/>
  <c r="AE435" i="6" s="1"/>
  <c r="P436" i="6"/>
  <c r="Q436" i="6" s="1"/>
  <c r="AB436" i="6"/>
  <c r="AD436" i="6"/>
  <c r="AE436" i="6" s="1"/>
  <c r="P437" i="6"/>
  <c r="Q437" i="6" s="1"/>
  <c r="AB437" i="6"/>
  <c r="AD437" i="6"/>
  <c r="AE437" i="6" s="1"/>
  <c r="P438" i="6"/>
  <c r="Q438" i="6" s="1"/>
  <c r="AB438" i="6"/>
  <c r="AD438" i="6"/>
  <c r="AE438" i="6" s="1"/>
  <c r="P439" i="6"/>
  <c r="Q439" i="6" s="1"/>
  <c r="AB439" i="6"/>
  <c r="AD439" i="6"/>
  <c r="AE439" i="6" s="1"/>
  <c r="P440" i="6"/>
  <c r="Q440" i="6" s="1"/>
  <c r="AB440" i="6"/>
  <c r="AD440" i="6"/>
  <c r="AE440" i="6" s="1"/>
  <c r="P441" i="6"/>
  <c r="Q441" i="6" s="1"/>
  <c r="AB441" i="6"/>
  <c r="AD441" i="6"/>
  <c r="AE441" i="6" s="1"/>
  <c r="P442" i="6"/>
  <c r="Q442" i="6" s="1"/>
  <c r="AB442" i="6"/>
  <c r="AD442" i="6"/>
  <c r="AE442" i="6" s="1"/>
  <c r="P443" i="6"/>
  <c r="Q443" i="6" s="1"/>
  <c r="AB443" i="6"/>
  <c r="AD443" i="6"/>
  <c r="AE443" i="6" s="1"/>
  <c r="P444" i="6"/>
  <c r="Q444" i="6" s="1"/>
  <c r="AB444" i="6"/>
  <c r="AD444" i="6"/>
  <c r="AE444" i="6" s="1"/>
  <c r="P445" i="6"/>
  <c r="Q445" i="6" s="1"/>
  <c r="AB445" i="6"/>
  <c r="AD445" i="6"/>
  <c r="AE445" i="6" s="1"/>
  <c r="P446" i="6"/>
  <c r="Q446" i="6" s="1"/>
  <c r="AB446" i="6"/>
  <c r="AD446" i="6"/>
  <c r="AE446" i="6" s="1"/>
  <c r="P447" i="6"/>
  <c r="Q447" i="6" s="1"/>
  <c r="AB447" i="6"/>
  <c r="AD447" i="6"/>
  <c r="AE447" i="6" s="1"/>
  <c r="P448" i="6"/>
  <c r="Q448" i="6" s="1"/>
  <c r="AB448" i="6"/>
  <c r="AD448" i="6"/>
  <c r="AE448" i="6" s="1"/>
  <c r="P449" i="6"/>
  <c r="Q449" i="6" s="1"/>
  <c r="AB449" i="6"/>
  <c r="AD449" i="6"/>
  <c r="AE449" i="6" s="1"/>
  <c r="P450" i="6"/>
  <c r="Q450" i="6" s="1"/>
  <c r="AB450" i="6"/>
  <c r="AD450" i="6"/>
  <c r="AE450" i="6" s="1"/>
  <c r="P451" i="6"/>
  <c r="Q451" i="6" s="1"/>
  <c r="AB451" i="6"/>
  <c r="AD451" i="6"/>
  <c r="AE451" i="6" s="1"/>
  <c r="P452" i="6"/>
  <c r="Q452" i="6" s="1"/>
  <c r="AB452" i="6"/>
  <c r="AD452" i="6"/>
  <c r="AE452" i="6" s="1"/>
  <c r="P453" i="6"/>
  <c r="Q453" i="6" s="1"/>
  <c r="AB453" i="6"/>
  <c r="AD453" i="6"/>
  <c r="AE453" i="6" s="1"/>
  <c r="P454" i="6"/>
  <c r="Q454" i="6" s="1"/>
  <c r="AB454" i="6"/>
  <c r="AD454" i="6"/>
  <c r="AE454" i="6" s="1"/>
  <c r="P455" i="6"/>
  <c r="Q455" i="6" s="1"/>
  <c r="AB455" i="6"/>
  <c r="AD455" i="6"/>
  <c r="AE455" i="6" s="1"/>
  <c r="P456" i="6"/>
  <c r="Q456" i="6" s="1"/>
  <c r="AB456" i="6"/>
  <c r="AD456" i="6"/>
  <c r="AE456" i="6" s="1"/>
  <c r="P457" i="6"/>
  <c r="Q457" i="6" s="1"/>
  <c r="AB457" i="6"/>
  <c r="AD457" i="6"/>
  <c r="AE457" i="6" s="1"/>
  <c r="P458" i="6"/>
  <c r="Q458" i="6" s="1"/>
  <c r="AB458" i="6"/>
  <c r="AD458" i="6"/>
  <c r="AE458" i="6" s="1"/>
  <c r="P459" i="6"/>
  <c r="Q459" i="6" s="1"/>
  <c r="AB459" i="6"/>
  <c r="AD459" i="6"/>
  <c r="AE459" i="6" s="1"/>
  <c r="P460" i="6"/>
  <c r="Q460" i="6" s="1"/>
  <c r="AB460" i="6"/>
  <c r="AD460" i="6"/>
  <c r="AE460" i="6" s="1"/>
  <c r="P461" i="6"/>
  <c r="Q461" i="6" s="1"/>
  <c r="AB461" i="6"/>
  <c r="AD461" i="6"/>
  <c r="AE461" i="6" s="1"/>
  <c r="P462" i="6"/>
  <c r="Q462" i="6" s="1"/>
  <c r="AB462" i="6"/>
  <c r="AD462" i="6"/>
  <c r="AE462" i="6" s="1"/>
  <c r="P463" i="6"/>
  <c r="Q463" i="6" s="1"/>
  <c r="AB463" i="6"/>
  <c r="AD463" i="6"/>
  <c r="AE463" i="6" s="1"/>
  <c r="P464" i="6"/>
  <c r="Q464" i="6" s="1"/>
  <c r="AB464" i="6"/>
  <c r="AD464" i="6"/>
  <c r="AE464" i="6" s="1"/>
  <c r="P465" i="6"/>
  <c r="Q465" i="6" s="1"/>
  <c r="AB465" i="6"/>
  <c r="AD465" i="6"/>
  <c r="AE465" i="6" s="1"/>
  <c r="P466" i="6"/>
  <c r="Q466" i="6" s="1"/>
  <c r="AB466" i="6"/>
  <c r="AD466" i="6"/>
  <c r="AE466" i="6" s="1"/>
  <c r="P467" i="6"/>
  <c r="Q467" i="6" s="1"/>
  <c r="AB467" i="6"/>
  <c r="AD467" i="6"/>
  <c r="AE467" i="6" s="1"/>
  <c r="P468" i="6"/>
  <c r="Q468" i="6" s="1"/>
  <c r="AB468" i="6"/>
  <c r="AD468" i="6"/>
  <c r="AE468" i="6" s="1"/>
  <c r="P469" i="6"/>
  <c r="Q469" i="6" s="1"/>
  <c r="AB469" i="6"/>
  <c r="AD469" i="6"/>
  <c r="AE469" i="6" s="1"/>
  <c r="P470" i="6"/>
  <c r="Q470" i="6" s="1"/>
  <c r="AB470" i="6"/>
  <c r="AD470" i="6"/>
  <c r="AE470" i="6" s="1"/>
  <c r="P471" i="6"/>
  <c r="Q471" i="6" s="1"/>
  <c r="AB471" i="6"/>
  <c r="AD471" i="6"/>
  <c r="AE471" i="6" s="1"/>
  <c r="P472" i="6"/>
  <c r="Q472" i="6" s="1"/>
  <c r="AB472" i="6"/>
  <c r="AD472" i="6"/>
  <c r="AE472" i="6" s="1"/>
  <c r="P473" i="6"/>
  <c r="Q473" i="6"/>
  <c r="AB473" i="6"/>
  <c r="AD473" i="6"/>
  <c r="AE473" i="6" s="1"/>
  <c r="P474" i="6"/>
  <c r="Q474" i="6" s="1"/>
  <c r="AB474" i="6"/>
  <c r="AD474" i="6"/>
  <c r="AE474" i="6" s="1"/>
  <c r="P475" i="6"/>
  <c r="Q475" i="6" s="1"/>
  <c r="AB475" i="6"/>
  <c r="AD475" i="6"/>
  <c r="AE475" i="6" s="1"/>
  <c r="P476" i="6"/>
  <c r="Q476" i="6" s="1"/>
  <c r="AB476" i="6"/>
  <c r="AD476" i="6"/>
  <c r="AE476" i="6" s="1"/>
  <c r="P477" i="6"/>
  <c r="Q477" i="6" s="1"/>
  <c r="AB477" i="6"/>
  <c r="AD477" i="6"/>
  <c r="AE477" i="6" s="1"/>
  <c r="P478" i="6"/>
  <c r="Q478" i="6" s="1"/>
  <c r="AB478" i="6"/>
  <c r="AD478" i="6"/>
  <c r="AE478" i="6" s="1"/>
  <c r="P479" i="6"/>
  <c r="Q479" i="6" s="1"/>
  <c r="AB479" i="6"/>
  <c r="AD479" i="6"/>
  <c r="AE479" i="6" s="1"/>
  <c r="P480" i="6"/>
  <c r="Q480" i="6" s="1"/>
  <c r="AB480" i="6"/>
  <c r="AD480" i="6"/>
  <c r="AE480" i="6" s="1"/>
  <c r="P481" i="6"/>
  <c r="Q481" i="6" s="1"/>
  <c r="AB481" i="6"/>
  <c r="AD481" i="6"/>
  <c r="AE481" i="6" s="1"/>
  <c r="P482" i="6"/>
  <c r="Q482" i="6" s="1"/>
  <c r="AB482" i="6"/>
  <c r="AD482" i="6"/>
  <c r="AE482" i="6" s="1"/>
  <c r="P483" i="6"/>
  <c r="Q483" i="6" s="1"/>
  <c r="AB483" i="6"/>
  <c r="AD483" i="6"/>
  <c r="AE483" i="6" s="1"/>
  <c r="P484" i="6"/>
  <c r="Q484" i="6" s="1"/>
  <c r="AB484" i="6"/>
  <c r="AD484" i="6"/>
  <c r="AE484" i="6"/>
  <c r="P485" i="6"/>
  <c r="Q485" i="6" s="1"/>
  <c r="AB485" i="6"/>
  <c r="AD485" i="6"/>
  <c r="AE485" i="6" s="1"/>
  <c r="P486" i="6"/>
  <c r="Q486" i="6" s="1"/>
  <c r="AB486" i="6"/>
  <c r="AD486" i="6"/>
  <c r="AE486" i="6" s="1"/>
  <c r="P487" i="6"/>
  <c r="Q487" i="6"/>
  <c r="AB487" i="6"/>
  <c r="AD487" i="6"/>
  <c r="AE487" i="6" s="1"/>
  <c r="P488" i="6"/>
  <c r="Q488" i="6" s="1"/>
  <c r="AB488" i="6"/>
  <c r="AD488" i="6"/>
  <c r="AE488" i="6" s="1"/>
  <c r="P489" i="6"/>
  <c r="Q489" i="6" s="1"/>
  <c r="AB489" i="6"/>
  <c r="AD489" i="6"/>
  <c r="AE489" i="6" s="1"/>
  <c r="P490" i="6"/>
  <c r="Q490" i="6" s="1"/>
  <c r="AB490" i="6"/>
  <c r="AD490" i="6"/>
  <c r="AE490" i="6" s="1"/>
  <c r="P491" i="6"/>
  <c r="Q491" i="6" s="1"/>
  <c r="AB491" i="6"/>
  <c r="AD491" i="6"/>
  <c r="AE491" i="6" s="1"/>
  <c r="P492" i="6"/>
  <c r="Q492" i="6" s="1"/>
  <c r="AB492" i="6"/>
  <c r="AD492" i="6"/>
  <c r="AE492" i="6" s="1"/>
  <c r="P493" i="6"/>
  <c r="Q493" i="6" s="1"/>
  <c r="AB493" i="6"/>
  <c r="AD493" i="6"/>
  <c r="AE493" i="6" s="1"/>
  <c r="P494" i="6"/>
  <c r="Q494" i="6" s="1"/>
  <c r="AB494" i="6"/>
  <c r="AD494" i="6"/>
  <c r="AE494" i="6" s="1"/>
  <c r="P495" i="6"/>
  <c r="Q495" i="6" s="1"/>
  <c r="AB495" i="6"/>
  <c r="AD495" i="6"/>
  <c r="AE495" i="6" s="1"/>
  <c r="P496" i="6"/>
  <c r="Q496" i="6" s="1"/>
  <c r="AB496" i="6"/>
  <c r="AD496" i="6"/>
  <c r="AE496" i="6" s="1"/>
  <c r="P497" i="6"/>
  <c r="Q497" i="6" s="1"/>
  <c r="AB497" i="6"/>
  <c r="AD497" i="6"/>
  <c r="AE497" i="6" s="1"/>
  <c r="P498" i="6"/>
  <c r="Q498" i="6" s="1"/>
  <c r="AB498" i="6"/>
  <c r="AD498" i="6"/>
  <c r="AE498" i="6" s="1"/>
  <c r="P499" i="6"/>
  <c r="Q499" i="6" s="1"/>
  <c r="AB499" i="6"/>
  <c r="AD499" i="6"/>
  <c r="AE499" i="6" s="1"/>
  <c r="P500" i="6"/>
  <c r="Q500" i="6" s="1"/>
  <c r="AB500" i="6"/>
  <c r="AD500" i="6"/>
  <c r="AE500" i="6" s="1"/>
  <c r="P501" i="6"/>
  <c r="Q501" i="6" s="1"/>
  <c r="AB501" i="6"/>
  <c r="AD501" i="6"/>
  <c r="AE501" i="6" s="1"/>
  <c r="P502" i="6"/>
  <c r="Q502" i="6" s="1"/>
  <c r="AB502" i="6"/>
  <c r="AD502" i="6"/>
  <c r="AE502" i="6" s="1"/>
  <c r="P503" i="6"/>
  <c r="Q503" i="6" s="1"/>
  <c r="AB503" i="6"/>
  <c r="AD503" i="6"/>
  <c r="AE503" i="6" s="1"/>
  <c r="P504" i="6"/>
  <c r="Q504" i="6" s="1"/>
  <c r="AB504" i="6"/>
  <c r="AD504" i="6"/>
  <c r="AE504" i="6" s="1"/>
  <c r="P505" i="6"/>
  <c r="Q505" i="6" s="1"/>
  <c r="AB505" i="6"/>
  <c r="AD505" i="6"/>
  <c r="AE505" i="6" s="1"/>
  <c r="P506" i="6"/>
  <c r="Q506" i="6" s="1"/>
  <c r="AB506" i="6"/>
  <c r="AD506" i="6"/>
  <c r="AE506" i="6" s="1"/>
  <c r="P507" i="6"/>
  <c r="Q507" i="6" s="1"/>
  <c r="AB507" i="6"/>
  <c r="AD507" i="6"/>
  <c r="AE507" i="6" s="1"/>
  <c r="P508" i="6"/>
  <c r="Q508" i="6" s="1"/>
  <c r="AB508" i="6"/>
  <c r="AD508" i="6"/>
  <c r="AE508" i="6" s="1"/>
  <c r="P509" i="6"/>
  <c r="Q509" i="6" s="1"/>
  <c r="AB509" i="6"/>
  <c r="AD509" i="6"/>
  <c r="AE509" i="6" s="1"/>
  <c r="P510" i="6"/>
  <c r="Q510" i="6" s="1"/>
  <c r="AB510" i="6"/>
  <c r="AD510" i="6"/>
  <c r="AE510" i="6" s="1"/>
  <c r="P511" i="6"/>
  <c r="Q511" i="6" s="1"/>
  <c r="AB511" i="6"/>
  <c r="AD511" i="6"/>
  <c r="AE511" i="6" s="1"/>
  <c r="P512" i="6"/>
  <c r="Q512" i="6" s="1"/>
  <c r="AB512" i="6"/>
  <c r="AD512" i="6"/>
  <c r="AE512" i="6" s="1"/>
  <c r="P513" i="6"/>
  <c r="Q513" i="6" s="1"/>
  <c r="AB513" i="6"/>
  <c r="AD513" i="6"/>
  <c r="AE513" i="6" s="1"/>
  <c r="P514" i="6"/>
  <c r="Q514" i="6" s="1"/>
  <c r="AB514" i="6"/>
  <c r="AD514" i="6"/>
  <c r="AE514" i="6" s="1"/>
  <c r="P515" i="6"/>
  <c r="Q515" i="6" s="1"/>
  <c r="AB515" i="6"/>
  <c r="AD515" i="6"/>
  <c r="AE515" i="6" s="1"/>
  <c r="P516" i="6"/>
  <c r="Q516" i="6" s="1"/>
  <c r="AB516" i="6"/>
  <c r="AD516" i="6"/>
  <c r="AE516" i="6" s="1"/>
  <c r="P517" i="6"/>
  <c r="Q517" i="6" s="1"/>
  <c r="AB517" i="6"/>
  <c r="AD517" i="6"/>
  <c r="AE517" i="6" s="1"/>
  <c r="P518" i="6"/>
  <c r="Q518" i="6" s="1"/>
  <c r="AB518" i="6"/>
  <c r="AD518" i="6"/>
  <c r="AE518" i="6" s="1"/>
  <c r="P519" i="6"/>
  <c r="Q519" i="6" s="1"/>
  <c r="AB519" i="6"/>
  <c r="AD519" i="6"/>
  <c r="AE519" i="6" s="1"/>
  <c r="P520" i="6"/>
  <c r="Q520" i="6" s="1"/>
  <c r="AB520" i="6"/>
  <c r="AD520" i="6"/>
  <c r="AE520" i="6" s="1"/>
  <c r="P521" i="6"/>
  <c r="Q521" i="6" s="1"/>
  <c r="AB521" i="6"/>
  <c r="AD521" i="6"/>
  <c r="AE521" i="6" s="1"/>
  <c r="P522" i="6"/>
  <c r="Q522" i="6" s="1"/>
  <c r="AB522" i="6"/>
  <c r="AD522" i="6"/>
  <c r="AE522" i="6" s="1"/>
  <c r="P523" i="6"/>
  <c r="Q523" i="6" s="1"/>
  <c r="AB523" i="6"/>
  <c r="AD523" i="6"/>
  <c r="AE523" i="6" s="1"/>
  <c r="P524" i="6"/>
  <c r="Q524" i="6" s="1"/>
  <c r="AB524" i="6"/>
  <c r="AD524" i="6"/>
  <c r="AE524" i="6" s="1"/>
  <c r="P525" i="6"/>
  <c r="Q525" i="6" s="1"/>
  <c r="AB525" i="6"/>
  <c r="AD525" i="6"/>
  <c r="AE525" i="6" s="1"/>
  <c r="P526" i="6"/>
  <c r="Q526" i="6" s="1"/>
  <c r="AB526" i="6"/>
  <c r="AD526" i="6"/>
  <c r="AE526" i="6" s="1"/>
  <c r="P527" i="6"/>
  <c r="Q527" i="6" s="1"/>
  <c r="AB527" i="6"/>
  <c r="AD527" i="6"/>
  <c r="AE527" i="6" s="1"/>
  <c r="P528" i="6"/>
  <c r="Q528" i="6" s="1"/>
  <c r="AB528" i="6"/>
  <c r="AD528" i="6"/>
  <c r="AE528" i="6" s="1"/>
  <c r="P529" i="6"/>
  <c r="Q529" i="6" s="1"/>
  <c r="AB529" i="6"/>
  <c r="AD529" i="6"/>
  <c r="AE529" i="6" s="1"/>
  <c r="P530" i="6"/>
  <c r="Q530" i="6" s="1"/>
  <c r="AB530" i="6"/>
  <c r="AD530" i="6"/>
  <c r="AE530" i="6" s="1"/>
  <c r="P531" i="6"/>
  <c r="Q531" i="6" s="1"/>
  <c r="AB531" i="6"/>
  <c r="AD531" i="6"/>
  <c r="AE531" i="6" s="1"/>
  <c r="P532" i="6"/>
  <c r="Q532" i="6" s="1"/>
  <c r="AB532" i="6"/>
  <c r="AD532" i="6"/>
  <c r="AE532" i="6" s="1"/>
  <c r="P533" i="6"/>
  <c r="Q533" i="6" s="1"/>
  <c r="AB533" i="6"/>
  <c r="AD533" i="6"/>
  <c r="AE53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Montero Miranda</author>
  </authors>
  <commentList>
    <comment ref="C35" authorId="0" shapeId="0" xr:uid="{F4BF9A73-6A8A-4893-AB0F-6A6CEF69AC30}">
      <text>
        <r>
          <rPr>
            <b/>
            <sz val="9"/>
            <color indexed="81"/>
            <rFont val="Tahoma"/>
            <family val="2"/>
          </rPr>
          <t xml:space="preserve">En el caso de que se trate de más de una operación con la misma contraparte y del mismo tipo, se deberá informar, en la tabla “Resumen Total”, el nombre de la contraparte y el número total de operaciones celebradas entre ella y SK. 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<sst xmlns="http://schemas.openxmlformats.org/spreadsheetml/2006/main" count="5605" uniqueCount="661">
  <si>
    <t>PERÍODO INFORMADO:</t>
  </si>
  <si>
    <t>FECHA DEL REPORTE:</t>
  </si>
  <si>
    <t>CONTRAPARTE</t>
  </si>
  <si>
    <t>RUT</t>
  </si>
  <si>
    <t>TIPO DE RELACIÓN</t>
  </si>
  <si>
    <t>CANTIDAD DE OPERACIONES</t>
  </si>
  <si>
    <t>NOMBRE</t>
  </si>
  <si>
    <t>APROBACIÓN</t>
  </si>
  <si>
    <t>MONTO TOTAL</t>
  </si>
  <si>
    <t xml:space="preserve">OPERACIONES </t>
  </si>
  <si>
    <t xml:space="preserve">NOMBRE CONTRAPARTE </t>
  </si>
  <si>
    <t>RESUMEN TOTAL</t>
  </si>
  <si>
    <t xml:space="preserve">N° TOTAL DE OPERACIONES </t>
  </si>
  <si>
    <t xml:space="preserve">Unidad de fomento </t>
  </si>
  <si>
    <t>Pesos chilenos</t>
  </si>
  <si>
    <t>HC08</t>
  </si>
  <si>
    <t>91.915.000-9</t>
  </si>
  <si>
    <t>76.893.760-5</t>
  </si>
  <si>
    <t>65.033.875-8</t>
  </si>
  <si>
    <t>76.206.892-3</t>
  </si>
  <si>
    <t>76.030.514-6</t>
  </si>
  <si>
    <t>76.167.078-6</t>
  </si>
  <si>
    <t>Enaex S.A.</t>
  </si>
  <si>
    <t>Nittra S.A.</t>
  </si>
  <si>
    <t>Enaex International S.A.</t>
  </si>
  <si>
    <t>Enaex Holding International Ltd.</t>
  </si>
  <si>
    <t>Enaex Argentina S.R.L.</t>
  </si>
  <si>
    <t>Enaex Servicios S.A.</t>
  </si>
  <si>
    <t>Enaex Colombia S.A.S.</t>
  </si>
  <si>
    <t>Enaex Sucursal Colombia</t>
  </si>
  <si>
    <t>Xion I Participacoes S.A.</t>
  </si>
  <si>
    <t>IBQ Industrias Químicas S.A.</t>
  </si>
  <si>
    <t>Enaex Europe S.A.S.</t>
  </si>
  <si>
    <t>Enaex Asia Co., Ltd.</t>
  </si>
  <si>
    <t>Davey Bickford S.A.S.</t>
  </si>
  <si>
    <t>Davey Bickford Enaex Europe S.A.S.</t>
  </si>
  <si>
    <t>Davey Bickford México S.A.</t>
  </si>
  <si>
    <t>Davey Bickford Enaex Australia Pty Ltd.</t>
  </si>
  <si>
    <t>Enaex México S.A. de C.V.</t>
  </si>
  <si>
    <t xml:space="preserve">Obras Civiles y Tronaduras Explonun Ltda. </t>
  </si>
  <si>
    <t>Enaex Africa Holding Pty Ltd.</t>
  </si>
  <si>
    <t>Enaex Africa Pty Ltd.</t>
  </si>
  <si>
    <t>Davey Bickford USA INC</t>
  </si>
  <si>
    <t>Davey Bickford Canadá INC</t>
  </si>
  <si>
    <t>Enaex Mining Services Namibia (Pty) Ltd.</t>
  </si>
  <si>
    <t>Enaex Australia Pty Ltd.</t>
  </si>
  <si>
    <t>Enaex Botswana Holding Company (Pty) Ltd.</t>
  </si>
  <si>
    <t>Enaex Botswana Operations</t>
  </si>
  <si>
    <t>Wandoo HoldCo Pty Ltd. (2)</t>
  </si>
  <si>
    <t>Enaex Zambia</t>
  </si>
  <si>
    <t>MTI HoldCo Pty Ltd. (2)</t>
  </si>
  <si>
    <t>MTi Midco Pty Ltd. (2)</t>
  </si>
  <si>
    <t>MTi Group Pty Ltd. (2)</t>
  </si>
  <si>
    <t>MTi (Laboratory Testing) Pty Ltd. (2)</t>
  </si>
  <si>
    <t>MTi Blastshield services Pty Ltd. (2)</t>
  </si>
  <si>
    <t>Mintech Pty Ltd. (2)</t>
  </si>
  <si>
    <t>Proactive Ground Solutions Pty Ltd. (2)</t>
  </si>
  <si>
    <t>American Blasting Consumables Inc (2)</t>
  </si>
  <si>
    <t>MTi USA LLC (2)</t>
  </si>
  <si>
    <t>Riplog (PTY) Ltd. (2)</t>
  </si>
  <si>
    <t>MTi Technologies Pty Ltd (4)</t>
  </si>
  <si>
    <t>Enaex Applied Technology Cencer LLC (5)</t>
  </si>
  <si>
    <t>Inversiones Internacionales Ingeniería y Construcción SK SpA.</t>
  </si>
  <si>
    <t xml:space="preserve">Ingeniería y Construcción Sigdo Koppers S.A. </t>
  </si>
  <si>
    <t>SK Ecología S.A.</t>
  </si>
  <si>
    <t>SK Ingeniería, Construcción y Servicios S.R.L.</t>
  </si>
  <si>
    <t>Inmobiliaria Ingeniería y Construcción Sigdo Koppers SpA.</t>
  </si>
  <si>
    <t>Constructora Sigdo Koppers Vial y Vives Ltda.</t>
  </si>
  <si>
    <t>Construcciones y Montajes COM S.A.</t>
  </si>
  <si>
    <t xml:space="preserve">SK Industrial S.A. </t>
  </si>
  <si>
    <t>SK Capacitación S.A.</t>
  </si>
  <si>
    <t>SSK Ingeniería y Construcción S.A.C.</t>
  </si>
  <si>
    <t>SK Aplicaciones Tecnológicas SpA.</t>
  </si>
  <si>
    <t xml:space="preserve">SK Comsa Montajes y Equipos S.A. </t>
  </si>
  <si>
    <t>Ingeniería y Construcción Sigdo Koppers S.A.S.</t>
  </si>
  <si>
    <t>SKex Construcciones S.A.C.</t>
  </si>
  <si>
    <t>ICSK Brasil Construção Ltda.</t>
  </si>
  <si>
    <t>Dessau Ingeniería SpA.</t>
  </si>
  <si>
    <t>SK Shared Services S.A.C.</t>
  </si>
  <si>
    <t>Ingeniería y Construcción Sigdo Koppers Perú S.A.C.</t>
  </si>
  <si>
    <t>ICSK Equipos y Servicios S.A.C.</t>
  </si>
  <si>
    <t>Constructora Consorcio ICSK - Cosapi Ltda. (8)</t>
  </si>
  <si>
    <t xml:space="preserve">Constructora Comsa Dragados S.A. </t>
  </si>
  <si>
    <t>SKC S.A.</t>
  </si>
  <si>
    <t>SK Rental Group S.A.</t>
  </si>
  <si>
    <t>SK Rental S.A.</t>
  </si>
  <si>
    <t>SK Rental Internacional Limitada</t>
  </si>
  <si>
    <t>SK Rental S.A.C.</t>
  </si>
  <si>
    <t>SK Rental S.A.S.</t>
  </si>
  <si>
    <t>SK Rental Limitada</t>
  </si>
  <si>
    <t>SKC Red SpA. (11)</t>
  </si>
  <si>
    <t>Equipos y Soluciones Logísticas SpA.</t>
  </si>
  <si>
    <t>SK Rental Marketplace SpA. (12)</t>
  </si>
  <si>
    <t>Gestión de Activos MOC SpA. (13)</t>
  </si>
  <si>
    <t>Sociedad de Ahorro SK Limitada</t>
  </si>
  <si>
    <t>SK Fondo de Inversión Privado</t>
  </si>
  <si>
    <t>Llacolén S.à.r.l.</t>
  </si>
  <si>
    <t>Magellan Equity Investments S.á.r.l</t>
  </si>
  <si>
    <t>Maguellan Chile SpA.</t>
  </si>
  <si>
    <t>Administradora SK S.A.</t>
  </si>
  <si>
    <t>SK Inversiones Portuarias S.A.</t>
  </si>
  <si>
    <t>Puerto Ventanas S.A.</t>
  </si>
  <si>
    <t>Deposito Aduanero Ventanas S.A.</t>
  </si>
  <si>
    <t>Agencia Marítima Aconcagua S.A.</t>
  </si>
  <si>
    <t>Puerto Abierto S.A.</t>
  </si>
  <si>
    <t>Servicios Portuarios del Norte SpA. (14)</t>
  </si>
  <si>
    <t xml:space="preserve">Transportes Fepasa Limitada         </t>
  </si>
  <si>
    <t>Ferrocarril del Pacifico S.A.</t>
  </si>
  <si>
    <t>Corporación de Desarrollo Social SK</t>
  </si>
  <si>
    <t>Sociedad de Ahorro SK IT Ltda.</t>
  </si>
  <si>
    <t>SK Godelius Services Corporation</t>
  </si>
  <si>
    <t>SK Converge S.A.</t>
  </si>
  <si>
    <t>SK Mobility Limited</t>
  </si>
  <si>
    <t>SK Mobility España, Sociedad Limitada (17)</t>
  </si>
  <si>
    <t>TVS Concesiones Ferroviarias SpA.</t>
  </si>
  <si>
    <t>SK Infraestructura SpA.</t>
  </si>
  <si>
    <t>Inversiones SK Internacional Limitada</t>
  </si>
  <si>
    <t>SK Internacional S.A.</t>
  </si>
  <si>
    <t xml:space="preserve">SK Acero S.A. </t>
  </si>
  <si>
    <t>Magotteaux S.A.</t>
  </si>
  <si>
    <t>Magotteaux S.A. (Aubrives)</t>
  </si>
  <si>
    <t>Magotteaux France S.A.S.</t>
  </si>
  <si>
    <t>Magotteaux Navarra S.A.</t>
  </si>
  <si>
    <t>Magotteaux Vitoria SL</t>
  </si>
  <si>
    <t>Magotteaux East Mediterranean Ltd.</t>
  </si>
  <si>
    <t>Magotteaux Inc</t>
  </si>
  <si>
    <t>Magotteaux Ltée</t>
  </si>
  <si>
    <t>Magotteaux S.A. de C.V.</t>
  </si>
  <si>
    <t>Magotteaux International S.A.</t>
  </si>
  <si>
    <t>Finogam S.A.R.L.</t>
  </si>
  <si>
    <t>Soregam S.A.</t>
  </si>
  <si>
    <t>Finogam S.A.R.L. Agencia Chile</t>
  </si>
  <si>
    <t>Magotteaux Group S.A.</t>
  </si>
  <si>
    <t>Magotteaux Singapore Pte Ltd.</t>
  </si>
  <si>
    <t>Magotteaux Australia Pty Ltd.</t>
  </si>
  <si>
    <t>Magotteaux Japan Co Ltd.</t>
  </si>
  <si>
    <t>Magotteaux Co Ltd.</t>
  </si>
  <si>
    <t>Magotteaux Brasil Ltda.</t>
  </si>
  <si>
    <t>Magotteaux Pty Ltd.</t>
  </si>
  <si>
    <t>Magotteaux Industries Private Ltd.</t>
  </si>
  <si>
    <t>Magotteaux Alloyed Materials (Suzhou) Co Ltd.</t>
  </si>
  <si>
    <t>Magotteaux Alloyed Material (Wuxi) Co Ltd.</t>
  </si>
  <si>
    <t xml:space="preserve">Magotteaux Perú S.A.C. </t>
  </si>
  <si>
    <t>Grinding Media South Africa Pty Ltd. (20)</t>
  </si>
  <si>
    <t>Magotteaux Italia Srl Unipersonale*</t>
  </si>
  <si>
    <t>Sigdo Koppers S.A.</t>
  </si>
  <si>
    <t>SK Godelius S.A.</t>
  </si>
  <si>
    <t>SK Inversiones Automotrices S.A.</t>
  </si>
  <si>
    <t>Astara Latam S.A.</t>
  </si>
  <si>
    <t>Malaga Asesorias y Consultorias SpA.</t>
  </si>
  <si>
    <t>Astara Luxury Chile SpA</t>
  </si>
  <si>
    <t>SK Telecomunicaciones</t>
  </si>
  <si>
    <t>Marcial Larenas Achondo</t>
  </si>
  <si>
    <t>Inversiones del Monte Ltda.</t>
  </si>
  <si>
    <t>Inversiones Matilla Ltda.</t>
  </si>
  <si>
    <t>Inversiones Borundu Ltda</t>
  </si>
  <si>
    <t>Inversiones Arizcun Ltda.</t>
  </si>
  <si>
    <t>Inversiones Los Lagares Ltda.</t>
  </si>
  <si>
    <t>Inversiones Las Brisas Ltda</t>
  </si>
  <si>
    <t>Astara Chile SPA</t>
  </si>
  <si>
    <t xml:space="preserve">Nittra Perú S.A. </t>
  </si>
  <si>
    <t>Chemtrade  S.A.C.</t>
  </si>
  <si>
    <t>Holding Nitratos S.A.</t>
  </si>
  <si>
    <t xml:space="preserve">Enaex Europe SAS  </t>
  </si>
  <si>
    <t xml:space="preserve">Davey Bickford Enaex Europe SAS  </t>
  </si>
  <si>
    <t xml:space="preserve">Davey Bickford SAS  </t>
  </si>
  <si>
    <t>Davey Bickford Australia Pty Ltd</t>
  </si>
  <si>
    <t xml:space="preserve">Enaex México S.A. de CV </t>
  </si>
  <si>
    <t xml:space="preserve">Wandoo HoldCo Pty Ltd </t>
  </si>
  <si>
    <t>Industrias Cachimayo S.A.</t>
  </si>
  <si>
    <t xml:space="preserve">Enaex Africa Pty Ltd. </t>
  </si>
  <si>
    <t>Grade Capital Partners (Pty) Ltd</t>
  </si>
  <si>
    <t>Sasol Oil (Pty) Ltd</t>
  </si>
  <si>
    <t>Sasol Chemicals</t>
  </si>
  <si>
    <t>Sasol Group Services</t>
  </si>
  <si>
    <t xml:space="preserve">Sasol Dyno Nobel Pty </t>
  </si>
  <si>
    <t xml:space="preserve">Sasol Sec Synfuels </t>
  </si>
  <si>
    <t>O-Pitblast S.A.</t>
  </si>
  <si>
    <t xml:space="preserve">Ingeniería y Construcción Sigdo Koppers Group S.A. </t>
  </si>
  <si>
    <t xml:space="preserve">Inv. Internac. Ingeniería y Construcción SK SpA </t>
  </si>
  <si>
    <t>Const.Sigdo Koppers Vial y Vives Ltda.</t>
  </si>
  <si>
    <t xml:space="preserve">SSK Ingenieria y Construccion SAC </t>
  </si>
  <si>
    <t>ICSK Brasil Engenharia e Construção Ltda.</t>
  </si>
  <si>
    <t>Constructora Comsa Dragrados S.A.</t>
  </si>
  <si>
    <t>Consorcio SBEI - SK</t>
  </si>
  <si>
    <t>Consorcio Worley Ingeniería y Construcción Chile ICSK Ltda</t>
  </si>
  <si>
    <t>Consorcio ICSK - HL Termozipa</t>
  </si>
  <si>
    <t>Consorcio  Continental Gold Limited</t>
  </si>
  <si>
    <t>Empresa constructora BSK OGP-1 Ltda.</t>
  </si>
  <si>
    <t>Constructora BSK EWS Ltda.</t>
  </si>
  <si>
    <t>Constructora DCB S.A.</t>
  </si>
  <si>
    <t>Empresa de Servicios Generales de Construcción BSK Ltda</t>
  </si>
  <si>
    <t>Cosapi S.A. Agencia en Chile</t>
  </si>
  <si>
    <t>Consorcio Alumini - ICSK - FJEPC</t>
  </si>
  <si>
    <t>Consorcio SK HL Termonorte</t>
  </si>
  <si>
    <t>Consorcio Cosapi ICSK</t>
  </si>
  <si>
    <t>Bechtel Sigdo Koppers DMC Ingeniería y Construcción Ltda.</t>
  </si>
  <si>
    <t>Constructora BSK Limitada</t>
  </si>
  <si>
    <t>Consorcio Cosapi - ICSK - Toromocho</t>
  </si>
  <si>
    <t>Distribuciones Kino S.A. de CV</t>
  </si>
  <si>
    <t>Constructora SK TNT Limitada</t>
  </si>
  <si>
    <t>Consorcio Cementos Piura</t>
  </si>
  <si>
    <t>Magotteaux Liège S.A.</t>
  </si>
  <si>
    <t>Finogam SARL</t>
  </si>
  <si>
    <t>Finogam SARL Agencia Chile</t>
  </si>
  <si>
    <t>Magotteaux Andino S.A.</t>
  </si>
  <si>
    <t>Magotteaux Perú SAC</t>
  </si>
  <si>
    <t>Magotteaux Italia SRLU*</t>
  </si>
  <si>
    <t>Misuntec Pty Ltd*</t>
  </si>
  <si>
    <t>Grintec Magotteaux Singapore PTE Ltd</t>
  </si>
  <si>
    <t>Grinding Media South África (Pty) Ltd</t>
  </si>
  <si>
    <t>Grintec Magotteaux Ceramic Technology Co., Ltd.</t>
  </si>
  <si>
    <t xml:space="preserve">Jiangyin Xincheng Magotteaux Steel Balls Co, Ltd </t>
  </si>
  <si>
    <t>SK-MAGOTTEAUX INVESTMENT /</t>
  </si>
  <si>
    <t>Francisco Javier Errazuriz Dominguez</t>
  </si>
  <si>
    <t>Fondo de Inversión Privado SK</t>
  </si>
  <si>
    <t>Llacolén SARL</t>
  </si>
  <si>
    <t>Magellan Equity Investments SARL</t>
  </si>
  <si>
    <t>STAK Magellan</t>
  </si>
  <si>
    <t>SK Comercial S.A.</t>
  </si>
  <si>
    <t>SKC Servicios Automotrices S.A.</t>
  </si>
  <si>
    <t>SKC Red S.A.</t>
  </si>
  <si>
    <t>Soc Agricola Sacramento Limitada</t>
  </si>
  <si>
    <t>Sociedad de Ahorro SK Ltd</t>
  </si>
  <si>
    <t>Filial</t>
  </si>
  <si>
    <t>Sociedad De Ahorro Matyco Spa</t>
  </si>
  <si>
    <t>Transportes Gil Dos Ltda.</t>
  </si>
  <si>
    <t>ICSK Equipos y Servicios  S.A.C.</t>
  </si>
  <si>
    <t>Constructora OGP-1 Ltda.</t>
  </si>
  <si>
    <t>Ingeniería y Maquinarías Limitada</t>
  </si>
  <si>
    <t>Depósito Aduanero Ventanas S.A.</t>
  </si>
  <si>
    <t>SKC Maquinarias S.A.</t>
  </si>
  <si>
    <t xml:space="preserve">Sigdotek S.A. </t>
  </si>
  <si>
    <t>Gestion de activos MOC SpA</t>
  </si>
  <si>
    <t>Inversiones Austin Powder Chile Ltda.</t>
  </si>
  <si>
    <t>Agrícola Cechi Limitada</t>
  </si>
  <si>
    <t>Inversiones Santa Filomena Limitada</t>
  </si>
  <si>
    <t>Lucec Tres S.A.</t>
  </si>
  <si>
    <t>Inversiones Auguri Ltda.</t>
  </si>
  <si>
    <t>Inversiones Gran Araucaria Dos Ltda</t>
  </si>
  <si>
    <t>Inversiones Fondo de Inversión Privado FIS</t>
  </si>
  <si>
    <t>Sergio Undurraga Saavedra</t>
  </si>
  <si>
    <t>Renta Variable Harabuquen Ltda.</t>
  </si>
  <si>
    <t>Soc de Ahorro Homar Limitada</t>
  </si>
  <si>
    <t>Soc de Ahorro Jutlandia Limitada</t>
  </si>
  <si>
    <t>Inversiones Busturia SPA</t>
  </si>
  <si>
    <t>Soc de Ahorro Kaizen Limitada</t>
  </si>
  <si>
    <t>Inversiones Busturia Dos SPA</t>
  </si>
  <si>
    <t>Inversiones Kaizen Dos SPA</t>
  </si>
  <si>
    <t>Inversiones Cerro Dieciocho Dos SPA</t>
  </si>
  <si>
    <t>Inversiones Jutlandia Dos SPA</t>
  </si>
  <si>
    <t>Inversiones Homar Dos SPA</t>
  </si>
  <si>
    <t>Inversiones Villarica Uno</t>
  </si>
  <si>
    <t>Inversiones Villarica Dos</t>
  </si>
  <si>
    <t>Inversiones Villarica Tres</t>
  </si>
  <si>
    <t>Inversiones Villarica Cuatro</t>
  </si>
  <si>
    <t>Inversiones Villarica Cinco</t>
  </si>
  <si>
    <t>Inversiones Villarica Seis</t>
  </si>
  <si>
    <t>Inversiones Villarica Siete</t>
  </si>
  <si>
    <t>Inversiones Villarica Ocho</t>
  </si>
  <si>
    <t>Astara Retail Chile SpA</t>
  </si>
  <si>
    <t>SK Comercial SpA</t>
  </si>
  <si>
    <t>Ferrocarril del Pacífico S.A.</t>
  </si>
  <si>
    <t>Constructora TNT Limitada</t>
  </si>
  <si>
    <t>SKC Transporte S.A.</t>
  </si>
  <si>
    <t>SK Comercial S.A.C.</t>
  </si>
  <si>
    <t>Bonatti SPA Agencia en Chile</t>
  </si>
  <si>
    <t>Constructora TNT Ltda</t>
  </si>
  <si>
    <t>Consorcio SK HL Termozipa</t>
  </si>
  <si>
    <t>Consorcio SK HL Continental Gold</t>
  </si>
  <si>
    <t>Empresa Constructora Bonatti SK Ltda</t>
  </si>
  <si>
    <t xml:space="preserve">SKC Maquinarias S.A.C. </t>
  </si>
  <si>
    <t>Sociedad de Ahorro Cerro Dieciocho Limitada</t>
  </si>
  <si>
    <t>Sociedad de Ahorro Homar Limitada</t>
  </si>
  <si>
    <t>Sociedad de Ahorro Kaizen Limitada</t>
  </si>
  <si>
    <t>Sociedad de Ahorro Jutlandia Limitada</t>
  </si>
  <si>
    <t>Villarica Uno SPA</t>
  </si>
  <si>
    <t>Villarica Dos SPA</t>
  </si>
  <si>
    <t>Villarica Tres SPA</t>
  </si>
  <si>
    <t>Villarica Cuatro SPA</t>
  </si>
  <si>
    <t>Villarica Cinco SPA</t>
  </si>
  <si>
    <t>Villarica Seis SPA</t>
  </si>
  <si>
    <t>Villarica Siete SPA</t>
  </si>
  <si>
    <t>Villarica Ocho SPA</t>
  </si>
  <si>
    <t>Inmobiliaria Málaga 120 Limitada</t>
  </si>
  <si>
    <t xml:space="preserve">IBQ Industrias Quimicas S.A. </t>
  </si>
  <si>
    <t>Magotteuax Andino S.A.</t>
  </si>
  <si>
    <t>ICSK PARTICIPACIONES Y EMPREND</t>
  </si>
  <si>
    <t>Xion 1 Participações S.A.</t>
  </si>
  <si>
    <t>Comercial Chrysler S.A.</t>
  </si>
  <si>
    <t>Comercial Itala S.A.</t>
  </si>
  <si>
    <t>MMC Chile S.A.</t>
  </si>
  <si>
    <t>SKBergé Automotriz</t>
  </si>
  <si>
    <t>Ssangyong Motor Chile S.A.</t>
  </si>
  <si>
    <t>Sk Capacitaciones S.A.</t>
  </si>
  <si>
    <t>SKC Red S.A</t>
  </si>
  <si>
    <t>Consorcio Sigdo Koppers Comsa Ltda.</t>
  </si>
  <si>
    <t>Astara Chile</t>
  </si>
  <si>
    <t>JIANGYIN XINGCHENG MAGOTTEAUX STEEL</t>
  </si>
  <si>
    <t xml:space="preserve">Enaex México </t>
  </si>
  <si>
    <t>MAGOTTEAUX ITALIA</t>
  </si>
  <si>
    <t>Magellan Chile Spa</t>
  </si>
  <si>
    <t>Magellan Equity Investment S.à r.l.</t>
  </si>
  <si>
    <t>Etiquetas de fila</t>
  </si>
  <si>
    <t>(en blanco)</t>
  </si>
  <si>
    <t>Total general</t>
  </si>
  <si>
    <t>Cuenta de Rut</t>
  </si>
  <si>
    <t>A.S.B.L. Actions Sociales</t>
  </si>
  <si>
    <t>Bolero Trust</t>
  </si>
  <si>
    <t>SKC SERVICIOS AUTOMOTRICES S A</t>
  </si>
  <si>
    <t>Enaex Lesotho Pty Ltd</t>
  </si>
  <si>
    <t xml:space="preserve">Magotteaux Chile S.A. </t>
  </si>
  <si>
    <t>Nittratos del Perú S.A.</t>
  </si>
  <si>
    <t>SK Comercial SpA.</t>
  </si>
  <si>
    <t>Wandoo MidCo Pty Ltd.</t>
  </si>
  <si>
    <t>Dólar</t>
  </si>
  <si>
    <t>I.- OPERACIONES INFORMADAS EN FORMA INDIVIDUAL (montos sobre UF 1.000)</t>
  </si>
  <si>
    <t>IIC01</t>
  </si>
  <si>
    <t xml:space="preserve">Gastos comunes  piso 8 y 9 </t>
  </si>
  <si>
    <t>Prov NC  Gtos Comunes ICSK diciembre 2024</t>
  </si>
  <si>
    <t>USD</t>
  </si>
  <si>
    <t>CLP</t>
  </si>
  <si>
    <t>SA</t>
  </si>
  <si>
    <t>GASTOS COMUNES</t>
  </si>
  <si>
    <t>HC01</t>
  </si>
  <si>
    <t>2024/12</t>
  </si>
  <si>
    <t>IHC07</t>
  </si>
  <si>
    <t>Servicios de mantención sistemas y hosting y nuevos proyectos (*)</t>
  </si>
  <si>
    <t>Prov fact SN Otros Proyectos  ERP-SK Converge S.</t>
  </si>
  <si>
    <t>PROV FACT</t>
  </si>
  <si>
    <t>Arriendo oficinas contabilidad y gastos compartidos malaga 50</t>
  </si>
  <si>
    <t>Prov N. Cobro HC07 Aseo oficina 23 Malag 50 Dic</t>
  </si>
  <si>
    <t>ASEO OF MALAGA50</t>
  </si>
  <si>
    <t>Arriendo Oficinas 22 Malaga 50 Diciembre 2024</t>
  </si>
  <si>
    <t>UF</t>
  </si>
  <si>
    <t>Arriendo Noviembre</t>
  </si>
  <si>
    <t>ARR. OF DIC</t>
  </si>
  <si>
    <t>HIE1</t>
  </si>
  <si>
    <t>IHIE1</t>
  </si>
  <si>
    <t>Cobros de servicios administrativos a filiales</t>
  </si>
  <si>
    <t>Prov servicios SK diciembre 2024</t>
  </si>
  <si>
    <t>PROV ING POR FAC</t>
  </si>
  <si>
    <t>IIC20</t>
  </si>
  <si>
    <t>IC20</t>
  </si>
  <si>
    <t>Disminución % de participación IC20</t>
  </si>
  <si>
    <t>Fac 6041 Licencias SAP Ariba-SK Converge SA</t>
  </si>
  <si>
    <t>E1</t>
  </si>
  <si>
    <t>Fac 6024 Otros Proyectos ERP-SK Converge SA</t>
  </si>
  <si>
    <t>Fac 6023 Otros Proyectos ERP-SK Converge SA</t>
  </si>
  <si>
    <t>Fac 6022 Servicio de Mantención Sistemas-SK Conve</t>
  </si>
  <si>
    <t>Fac 6021 Servicio de Mantención Hosting-SK Conver</t>
  </si>
  <si>
    <t>HC15</t>
  </si>
  <si>
    <t>IHC15</t>
  </si>
  <si>
    <t>Cuenta corriente, pagos (recuperación) neto</t>
  </si>
  <si>
    <t>Abono CC EERR SK Godelius</t>
  </si>
  <si>
    <t>DZ</t>
  </si>
  <si>
    <t>HC12</t>
  </si>
  <si>
    <t>IHC12</t>
  </si>
  <si>
    <t>F-50 Tesorería Gral. Nov´(HC12)</t>
  </si>
  <si>
    <t>MU</t>
  </si>
  <si>
    <t>F-29 NOV´24</t>
  </si>
  <si>
    <t>IHC08</t>
  </si>
  <si>
    <t>F-29 Tesorería Gral. SII HC08</t>
  </si>
  <si>
    <t xml:space="preserve">Dividendo Pagado </t>
  </si>
  <si>
    <t>Dividendo Prov 78 SK</t>
  </si>
  <si>
    <t>KZ</t>
  </si>
  <si>
    <t>78/2024</t>
  </si>
  <si>
    <t>HC13</t>
  </si>
  <si>
    <t>IHC13</t>
  </si>
  <si>
    <t>Abono CCEERR Inv SKInt Ltda. (FJE)</t>
  </si>
  <si>
    <t>Dividendo Provisorio N°78</t>
  </si>
  <si>
    <t>DIV PROV N°78</t>
  </si>
  <si>
    <t>Remodelación edificio Centro Formación Técnica</t>
  </si>
  <si>
    <t>Aporte Fondos Emp. Relac. HC08</t>
  </si>
  <si>
    <t>Z1</t>
  </si>
  <si>
    <t>Abono CC EERR SKISA</t>
  </si>
  <si>
    <t>HC16</t>
  </si>
  <si>
    <t>IHC16</t>
  </si>
  <si>
    <t>CLT;IHC16NºFact.;3205413600Pedido;</t>
  </si>
  <si>
    <t>EA</t>
  </si>
  <si>
    <t>FAE00000293</t>
  </si>
  <si>
    <t>HC11</t>
  </si>
  <si>
    <t>IHC11</t>
  </si>
  <si>
    <t>CLT;IHC11NºFact.;3205413599Pedido;</t>
  </si>
  <si>
    <t>FAE00000292</t>
  </si>
  <si>
    <t>CLT;IHC08NºFact.;3205413598Pedido;</t>
  </si>
  <si>
    <t>FAE00000291</t>
  </si>
  <si>
    <t>CLT;IHC13NºFact.;3205413597Pedido;</t>
  </si>
  <si>
    <t>FAE00000290</t>
  </si>
  <si>
    <t>CLT;IHC12NºFact.;3205413596Pedido;</t>
  </si>
  <si>
    <t>FAE00000289</t>
  </si>
  <si>
    <t>CLT;IHC15NºFact.;3205413594Pedido;</t>
  </si>
  <si>
    <t>FAE00000288</t>
  </si>
  <si>
    <t>HC09</t>
  </si>
  <si>
    <t>IHC09</t>
  </si>
  <si>
    <t>CLT;IHC09NºFact.;3205413593Pedido;</t>
  </si>
  <si>
    <t>FAE00000287</t>
  </si>
  <si>
    <t>VC01</t>
  </si>
  <si>
    <t>IVC01</t>
  </si>
  <si>
    <t>CLT;IVC01NºFact.;3205413592Pedido;</t>
  </si>
  <si>
    <t>FAE00000286</t>
  </si>
  <si>
    <t>CLT;IHC07NºFact.;3205413591Pedido;</t>
  </si>
  <si>
    <t>FAE00000285</t>
  </si>
  <si>
    <t>HC02</t>
  </si>
  <si>
    <t>IHC02</t>
  </si>
  <si>
    <t>CLT;IHC02NºFact.;3205413588Pedido;</t>
  </si>
  <si>
    <t>FAE00000284</t>
  </si>
  <si>
    <t>Nota de Cobro 717 Gastos Comunes-IC Sigdo Koppers</t>
  </si>
  <si>
    <t>KJ</t>
  </si>
  <si>
    <t>Arriendos Of.3 La Dehesa Sep-Dic (SKISA)</t>
  </si>
  <si>
    <t>SEP A DIC 2024</t>
  </si>
  <si>
    <t>Arriendo Dic-2024 Málaga 115 Of.1201</t>
  </si>
  <si>
    <t>Arriendo Málaga 50 Of.21 UF114,92 Dic-2024</t>
  </si>
  <si>
    <t>K8</t>
  </si>
  <si>
    <t>Arriendo Málaga 50 Of.22 UF63 Dic-2024</t>
  </si>
  <si>
    <t>Estacionamientos Huérfanos y Miraflores</t>
  </si>
  <si>
    <t>Fac 209 Arriendo Estacionamientos-Inm.Malaga 120</t>
  </si>
  <si>
    <t>CC01</t>
  </si>
  <si>
    <t>ICC01</t>
  </si>
  <si>
    <t>Nota de cobro 007 - Gen.Liability - Master policy</t>
  </si>
  <si>
    <t>AB</t>
  </si>
  <si>
    <t>EC01</t>
  </si>
  <si>
    <t>IEC01</t>
  </si>
  <si>
    <t>Nota de cobro 006 - Gen.Liability - Master policy</t>
  </si>
  <si>
    <t>Deloitte Audit. Consult. CXC HC02</t>
  </si>
  <si>
    <t>Prov NC  Gtos Comunes ICSK noviembre 2024</t>
  </si>
  <si>
    <t>Arriendo Oficinas 22 Malaga 50 Noviembre 2024</t>
  </si>
  <si>
    <t>ARR. OF NOV</t>
  </si>
  <si>
    <t>2024/11</t>
  </si>
  <si>
    <t>N. Cobro 029-HC07</t>
  </si>
  <si>
    <t>Prov servicios SK noviembre 2024</t>
  </si>
  <si>
    <t>Fac 6006 Proyecto SAP S4 OneWorld-SK Converge SA</t>
  </si>
  <si>
    <t>Fac 6005 Proyecto SAP S4 OneWorld-SK Converge SA</t>
  </si>
  <si>
    <t>HC21</t>
  </si>
  <si>
    <t>IHC21</t>
  </si>
  <si>
    <t>Deloitte Audit. Cons. CXP HC21</t>
  </si>
  <si>
    <t>155561-155564</t>
  </si>
  <si>
    <t>HC10</t>
  </si>
  <si>
    <t>IHC10</t>
  </si>
  <si>
    <t>Deloitte Audit. Cons. CXP HC10</t>
  </si>
  <si>
    <t>Abono CXC SK CONVERGE</t>
  </si>
  <si>
    <t>Interés Préstamo</t>
  </si>
  <si>
    <t>Interés Prést. ICSK Group CLP Chile</t>
  </si>
  <si>
    <t>Intereses Préstamo ICSK Group S.A.</t>
  </si>
  <si>
    <t xml:space="preserve">Capitalización </t>
  </si>
  <si>
    <t>Capitalización IC20 27 de noviembre</t>
  </si>
  <si>
    <t>D7</t>
  </si>
  <si>
    <t>Serviges Centro Gestión SL. CC IHIE1</t>
  </si>
  <si>
    <t>INV 814</t>
  </si>
  <si>
    <t>Rendición gastos CMC At. SK</t>
  </si>
  <si>
    <t xml:space="preserve">Dividendo Recibido </t>
  </si>
  <si>
    <t>Dividendo Recib. ENAEX SA</t>
  </si>
  <si>
    <t>Abono CC EERR MAC SpA.</t>
  </si>
  <si>
    <t>Fac 5969 Otros Proyectos ERP -SK Converge SA</t>
  </si>
  <si>
    <t>Fac 5968 Proyecto Ariba-SK Converge SA</t>
  </si>
  <si>
    <t>F-29 Tesorería Gral. Oct´(HC08)</t>
  </si>
  <si>
    <t>F-50 Tesorería Gral. Oct´(HC12)</t>
  </si>
  <si>
    <t>F-29 OCT´24</t>
  </si>
  <si>
    <t>Fac 5967 Proyecto Azure-SK Converge S.A.</t>
  </si>
  <si>
    <t>Fac 5966 Mantención de Sistemas-SK Converge SA</t>
  </si>
  <si>
    <t>Fac 5965 Mantención de Hosting-SK Converge SA</t>
  </si>
  <si>
    <t>Dividendo Provisorio Noviembre</t>
  </si>
  <si>
    <t>DIV. PROV EC01</t>
  </si>
  <si>
    <t>CLT;IHC16NºFact.;3205403578Pedido;</t>
  </si>
  <si>
    <t>FAE00000283</t>
  </si>
  <si>
    <t>CLT;IHC11NºFact.;3205403577Pedido;</t>
  </si>
  <si>
    <t>FAE00000282</t>
  </si>
  <si>
    <t>CLT;IHC08NºFact.;3205403576Pedido;</t>
  </si>
  <si>
    <t>FAE00000281</t>
  </si>
  <si>
    <t>CLT;IHC13NºFact.;3205403575Pedido;</t>
  </si>
  <si>
    <t>FAE00000280</t>
  </si>
  <si>
    <t>CLT;IHC12NºFact.;3205403574Pedido;</t>
  </si>
  <si>
    <t>FAE00000279</t>
  </si>
  <si>
    <t>CLT;IHC15NºFact.;3205403573Pedido;</t>
  </si>
  <si>
    <t>FAE00000278</t>
  </si>
  <si>
    <t>CLT;IHC09NºFact.;3205403572Pedido;</t>
  </si>
  <si>
    <t>FAE00000277</t>
  </si>
  <si>
    <t>CLT;IVC01NºFact.;3205403571Pedido;</t>
  </si>
  <si>
    <t>FAE00000276</t>
  </si>
  <si>
    <t>CLT;IHC07NºFact.;3205403570Pedido;</t>
  </si>
  <si>
    <t>FAE00000275</t>
  </si>
  <si>
    <t>CLT;IHC02NºFact.;3205403569Pedido;</t>
  </si>
  <si>
    <t>FAE00000274</t>
  </si>
  <si>
    <t>Inv. Allen&amp;Overy CC IHIE1</t>
  </si>
  <si>
    <t>Arriendo Nov-2024 Málaga 115 Of.1201</t>
  </si>
  <si>
    <t>Arriendo Málaga 50 Of.21 UF114,92 Nov-2024</t>
  </si>
  <si>
    <t>Arriendo Málaga 50 Of.22 UF63 Nov-2024</t>
  </si>
  <si>
    <t>Fac 206 Arriendo Estacionamientos-Inm.Malaga 120</t>
  </si>
  <si>
    <t>Exceso dividendo distribuidos 2023 s/aud Azets</t>
  </si>
  <si>
    <t>EXCESO DE DIVIDE</t>
  </si>
  <si>
    <t>Prov N. Cobro-HC07 Aseo oficina 23 Malag 50 Oct</t>
  </si>
  <si>
    <t>Nota de Cobro 710 Gastos Comunes-IC Sigdo Kopp</t>
  </si>
  <si>
    <t>2024/10</t>
  </si>
  <si>
    <t>Prov NC  Gtos Comunes ICSK Octubre 2024</t>
  </si>
  <si>
    <t>Prov servicios SK octubre 2024</t>
  </si>
  <si>
    <t>Arriendo Oficinas 22 Malaga 50 Octubre 2024</t>
  </si>
  <si>
    <t>ARR. OF OCT</t>
  </si>
  <si>
    <t>E116235277</t>
  </si>
  <si>
    <t>F-21 Giro Tesoreria Gral. (HC20)</t>
  </si>
  <si>
    <t>Préstamo EERR</t>
  </si>
  <si>
    <t>Préstamo EERR SK Mobility Ltd</t>
  </si>
  <si>
    <t>Fac 5933 Proyecto Ariba-SK Converge S.A.</t>
  </si>
  <si>
    <t>Fac 5932 Proyecto Azure-SK Converge S.A.</t>
  </si>
  <si>
    <t>Fac 5931 Mantención de Sistemas-SK Converge SA</t>
  </si>
  <si>
    <t>Fac 5930 Mantención Hosting-SK Converge SA</t>
  </si>
  <si>
    <t>Fac 5939 Otros Proyectos  ERP-SK Converge S.A.</t>
  </si>
  <si>
    <t>Reembolso gastos CMC At. SK</t>
  </si>
  <si>
    <t>F-50 Tesorería Gral. Sept´(HC12)</t>
  </si>
  <si>
    <t>F-29 SEPT´24</t>
  </si>
  <si>
    <t>Abono CC EERR SK Converge</t>
  </si>
  <si>
    <t>IBC07</t>
  </si>
  <si>
    <t>SKBergé Luxury SpA.</t>
  </si>
  <si>
    <t>IBC05</t>
  </si>
  <si>
    <t>Astara Retail Chile</t>
  </si>
  <si>
    <t>Invoice Allen&amp;Overy Project IRTEN</t>
  </si>
  <si>
    <t>0144914-0000001</t>
  </si>
  <si>
    <t>Reemb. gastos CMC At. SK (Aguas Andinas)</t>
  </si>
  <si>
    <t>F-16475 Deloitte Asesoría Legales (HC12)</t>
  </si>
  <si>
    <t>16474-16475</t>
  </si>
  <si>
    <t>F-16475 Deloitte Asesoría Legales (HC02)</t>
  </si>
  <si>
    <t>CLT;IHC16NºFact.;3205392020Pedido;</t>
  </si>
  <si>
    <t>FAE00000273</t>
  </si>
  <si>
    <t>CLT;IHC11NºFact.;3205392019Pedido;</t>
  </si>
  <si>
    <t>FAE00000272</t>
  </si>
  <si>
    <t>CLT;IHC08NºFact.;3205392017Pedido;</t>
  </si>
  <si>
    <t>FAE00000271</t>
  </si>
  <si>
    <t>CLT;IHC13NºFact.;3205392016Pedido;</t>
  </si>
  <si>
    <t>FAE00000270</t>
  </si>
  <si>
    <t>CLT;IHC12NºFact.;3205392015Pedido;</t>
  </si>
  <si>
    <t>FAE00000269</t>
  </si>
  <si>
    <t>CLT;IHC15NºFact.;3205392014Pedido;</t>
  </si>
  <si>
    <t>FAE00000268</t>
  </si>
  <si>
    <t>CLT;IHC09NºFact.;3205392013Pedido;</t>
  </si>
  <si>
    <t>FAE00000267</t>
  </si>
  <si>
    <t>CLT;IVC01NºFact.;3205392011Pedido;</t>
  </si>
  <si>
    <t>FAE00000266</t>
  </si>
  <si>
    <t>CLT;IHC07NºFact.;3205392009Pedido;</t>
  </si>
  <si>
    <t>FAE00000265</t>
  </si>
  <si>
    <t>CLT;IHC02NºFact.;3205392005Pedido;</t>
  </si>
  <si>
    <t>FAE00000264</t>
  </si>
  <si>
    <t>Abono CC EERR SK GODELIUS</t>
  </si>
  <si>
    <t>Fac 5923 Proyecto SAP Ariba-SK Converge SA</t>
  </si>
  <si>
    <t>Arriendo Oct-2024 Málaga 115 Of.1201</t>
  </si>
  <si>
    <t>Arriendo Málaga 50 Of.21 UF114,92 Oct-2024</t>
  </si>
  <si>
    <t>Arriendo Málaga 50 Of.22 UF63 Oct-2024</t>
  </si>
  <si>
    <t>Fac 204 Arriendo Estacionamientos-Inm.Malaga 120</t>
  </si>
  <si>
    <t>Fac 5924 Otros Proyectos ERP-SK Converge SA</t>
  </si>
  <si>
    <t>Dividendo Provisorio Septiembre</t>
  </si>
  <si>
    <t>Prov Ariba/Otros proyectos Septiembre</t>
  </si>
  <si>
    <t>PROV CONVERGE</t>
  </si>
  <si>
    <t>Dividendo Minimo al 30.09.2024</t>
  </si>
  <si>
    <t>DIV MIN SEP</t>
  </si>
  <si>
    <t>2024/09</t>
  </si>
  <si>
    <t>Dividendo Minimo al 30.06.2024</t>
  </si>
  <si>
    <t>DIV MIN JUN</t>
  </si>
  <si>
    <t>Dividendo Minimo al 31.03.2024</t>
  </si>
  <si>
    <t>Prov NC  Gtos Comunes ICSK Septiembre 2023</t>
  </si>
  <si>
    <t>N. Cobro 027-HC07 Aseo oficina 23 Malag 50 Sep</t>
  </si>
  <si>
    <t>Arriendo Oficinas 22 Malaga 50 Septiembre 2024</t>
  </si>
  <si>
    <t>ARR. OF SEP</t>
  </si>
  <si>
    <t>Prov servicios SK septiembre 2024</t>
  </si>
  <si>
    <t>FAC 5910- PROYECTO SAP ARIBA- SK CONVERGE</t>
  </si>
  <si>
    <t>Fac 5891 Servicio de Mantención Hosting-SK Conver</t>
  </si>
  <si>
    <t>Fac 5892 Mantención de Sistemas-SK Converge SA</t>
  </si>
  <si>
    <t>Mantención y reparación de vehículos (promedio)</t>
  </si>
  <si>
    <t>Fac 909199 Mantencion Jeep Grand Cherokee Overland</t>
  </si>
  <si>
    <t>Fac 5894 Roles Profiles Improvement Project-SK Co</t>
  </si>
  <si>
    <t>Fac 5893 Proyecto Azure-SK Converge S.A.</t>
  </si>
  <si>
    <t>Divid Provisorio 77/2024</t>
  </si>
  <si>
    <t>D77/2024</t>
  </si>
  <si>
    <t>77/2024</t>
  </si>
  <si>
    <t>F-29 Tesorería Gral. SII (HC08)</t>
  </si>
  <si>
    <t>Dividendo Provisorio N°77</t>
  </si>
  <si>
    <t>DIV PROV N°77</t>
  </si>
  <si>
    <t>F-50 Tesorería Gral. Ago´´(HC12)</t>
  </si>
  <si>
    <t>AGOSTO´24</t>
  </si>
  <si>
    <t>CLT;IHC16NºFact.;3205384120Pedido;</t>
  </si>
  <si>
    <t>FAE00000263</t>
  </si>
  <si>
    <t>CLT;IHC11NºFact.;3205384119Pedido;</t>
  </si>
  <si>
    <t>FAE00000262</t>
  </si>
  <si>
    <t>CLT;IHC08NºFact.;3205384118Pedido;</t>
  </si>
  <si>
    <t>FAE00000261</t>
  </si>
  <si>
    <t>CLT;IHC13NºFact.;3205384117Pedido;</t>
  </si>
  <si>
    <t>FAE00000260</t>
  </si>
  <si>
    <t>CLT;IHC12NºFact.;3205384116Pedido;</t>
  </si>
  <si>
    <t>FAE00000259</t>
  </si>
  <si>
    <t>CLT;IHC15NºFact.;3205384115Pedido;</t>
  </si>
  <si>
    <t>FAE00000258</t>
  </si>
  <si>
    <t>CLT;IHC09NºFact.;3205384114Pedido;</t>
  </si>
  <si>
    <t>FAE00000257</t>
  </si>
  <si>
    <t>CLT;IVC01NºFact.;3205384113Pedido;</t>
  </si>
  <si>
    <t>FAE00000256</t>
  </si>
  <si>
    <t>CLT;IHC07NºFact.;3205384112Pedido;</t>
  </si>
  <si>
    <t>FAE00000255</t>
  </si>
  <si>
    <t>CLT;IHC02NºFact.;3205384111Pedido;</t>
  </si>
  <si>
    <t>FAE00000254</t>
  </si>
  <si>
    <t>Fac 903810 Mantencion Jeep Grand Cherokee Overland</t>
  </si>
  <si>
    <t>Abono CC EERR SK CONVERGE</t>
  </si>
  <si>
    <t>Aumento de Capital</t>
  </si>
  <si>
    <t>Cuota Nro.1 Aumento de Capital HC15</t>
  </si>
  <si>
    <t>Prestamo EERR</t>
  </si>
  <si>
    <t>Cuota Nro.1 Aumento de Capital HC16</t>
  </si>
  <si>
    <t>Nota de Cobro 695 Gastos Comunes-IC Sigdo Koppers</t>
  </si>
  <si>
    <t>Arriendo Sept-2024 Málaga 115 Of.1201</t>
  </si>
  <si>
    <t>Fac 202 Arriendo Estacionamientos-Inm.Malaga 120</t>
  </si>
  <si>
    <t>Arriendo Málaga 50 Of.21 UF114,92 Sept-2024</t>
  </si>
  <si>
    <t>Arriendo Málaga 50 Of.22 UF63 Sept-2024</t>
  </si>
  <si>
    <t>Prov NC  Gtos Comunes ICSK Agosto 2023</t>
  </si>
  <si>
    <t xml:space="preserve">Nombre Acreedor </t>
  </si>
  <si>
    <t xml:space="preserve">Codigo Acreedor </t>
  </si>
  <si>
    <t>Acreedor</t>
  </si>
  <si>
    <t>Contrapartida</t>
  </si>
  <si>
    <t>Cta.CP</t>
  </si>
  <si>
    <t>SocGLA</t>
  </si>
  <si>
    <t>Cliente</t>
  </si>
  <si>
    <t>Clasificación</t>
  </si>
  <si>
    <t>Texto</t>
  </si>
  <si>
    <t>Ce.coste</t>
  </si>
  <si>
    <t>ML2</t>
  </si>
  <si>
    <t xml:space="preserve">        ImpteML2</t>
  </si>
  <si>
    <t>ML</t>
  </si>
  <si>
    <t xml:space="preserve">     Importe en ML</t>
  </si>
  <si>
    <t>Valor UF</t>
  </si>
  <si>
    <t>UF día</t>
  </si>
  <si>
    <t>Mon.</t>
  </si>
  <si>
    <t xml:space="preserve">     Importe en MD</t>
  </si>
  <si>
    <t>CT</t>
  </si>
  <si>
    <t>Fecha doc-</t>
  </si>
  <si>
    <t>Fe-contab-</t>
  </si>
  <si>
    <t>Clase</t>
  </si>
  <si>
    <t>Período</t>
  </si>
  <si>
    <t>Nº doc.</t>
  </si>
  <si>
    <t xml:space="preserve"> St</t>
  </si>
  <si>
    <t>Asignación</t>
  </si>
  <si>
    <t>Referencia</t>
  </si>
  <si>
    <t>Soc.</t>
  </si>
  <si>
    <t>Lib.mayor</t>
  </si>
  <si>
    <t>Ej./mes</t>
  </si>
  <si>
    <t xml:space="preserve"> Año</t>
  </si>
  <si>
    <t>ICSK GROUP S.A.</t>
  </si>
  <si>
    <t>Capitalización IC20 27 de noviembre USD</t>
  </si>
  <si>
    <t>Capitalización (Flujo)</t>
  </si>
  <si>
    <t>Aporte de Capital SKIC 26.12.2024</t>
  </si>
  <si>
    <t>@5C\QPendiente@</t>
  </si>
  <si>
    <t>APORTE IC20</t>
  </si>
  <si>
    <t>Pago de facturas contables</t>
  </si>
  <si>
    <t>MONTO TOTAL (UF)</t>
  </si>
  <si>
    <t>MONEDA OPERACIÓN</t>
  </si>
  <si>
    <t>Transacción Intercompany</t>
  </si>
  <si>
    <t>Transacción intercompany</t>
  </si>
  <si>
    <t>SUBTIPO DE OPERACIÓN</t>
  </si>
  <si>
    <t>II.- OPERACIONES INFORMADAS EN FORMA AGREGADA (montos individuales bajo UF 1.000)</t>
  </si>
  <si>
    <t>CANTIDAD OPERACIONES</t>
  </si>
  <si>
    <t>Directorio Aprobación genérica</t>
  </si>
  <si>
    <t>01-01-2026 al 30-06-2026</t>
  </si>
  <si>
    <t>Art. 147 Ley 18.046 inciso segundo Letra(s)</t>
  </si>
  <si>
    <t xml:space="preserve"> </t>
  </si>
  <si>
    <t>b)</t>
  </si>
  <si>
    <t>c)</t>
  </si>
  <si>
    <t>REPORTE SEMESTRAL DE OPERACIONES CON PARTES RELACIONADAS</t>
  </si>
  <si>
    <t>El presente reporte detalla las operaciones en las que ha participado Sigdo Koppers S.A. y una parte relacionada, realizadas durante el período: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</si>
</sst>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64" formatCode="[$-340A]d&quot; de &quot;mmmm&quot; de &quot;yyyy;@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8"/>
      <color theme="1"/>
      <name val="Aptos Display"/>
      <family val="2"/>
    </font>
    <font>
      <sz val="11"/>
      <color theme="1"/>
      <name val="Aptos Display"/>
      <family val="2"/>
    </font>
    <font>
      <sz val="10"/>
      <color theme="1"/>
      <name val="Aptos Display"/>
      <family val="2"/>
    </font>
    <font>
      <b/>
      <sz val="12"/>
      <color theme="1"/>
      <name val="Aptos Display"/>
      <family val="2"/>
    </font>
    <font>
      <b/>
      <sz val="11"/>
      <color theme="1"/>
      <name val="Aptos Display"/>
      <family val="2"/>
    </font>
    <font>
      <sz val="12"/>
      <color theme="1"/>
      <name val="Aptos Display"/>
      <family val="2"/>
    </font>
    <font>
      <b/>
      <sz val="14"/>
      <color theme="0"/>
      <name val="Aptos Display"/>
      <family val="2"/>
    </font>
    <font>
      <b/>
      <i/>
      <sz val="10"/>
      <color theme="1"/>
      <name val="Aptos Display"/>
      <family val="2"/>
    </font>
    <font>
      <b/>
      <sz val="11"/>
      <color theme="0"/>
      <name val="Aptos Display"/>
      <family val="2"/>
    </font>
    <font>
      <sz val="11"/>
      <color theme="1"/>
      <name val="Calibri"/>
      <family val="2"/>
      <scheme val="minor"/>
    </font>
    <font>
      <b/>
      <sz val="26"/>
      <name val="Aptos Display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8">
    <xf numFmtId="0" fontId="0" fillId="0" borderId="0"/>
    <xf numFmtId="0" fontId="1" fillId="0" borderId="0"/>
    <xf numFmtId="164" fontId="2" fillId="3" borderId="0" applyNumberFormat="0" applyBorder="0" applyAlignment="0" applyProtection="0"/>
    <xf numFmtId="165" fontId="1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0" applyFont="1"/>
    <xf numFmtId="0" fontId="9" fillId="2" borderId="16" xfId="0" applyFont="1" applyFill="1" applyBorder="1" applyAlignment="1">
      <alignment horizontal="center"/>
    </xf>
    <xf numFmtId="0" fontId="6" fillId="2" borderId="19" xfId="0" applyFont="1" applyFill="1" applyBorder="1"/>
    <xf numFmtId="0" fontId="0" fillId="0" borderId="0" xfId="4" applyNumberFormat="1" applyFont="1" applyAlignment="1">
      <alignment horizontal="right"/>
    </xf>
    <xf numFmtId="41" fontId="0" fillId="0" borderId="0" xfId="4" applyFont="1"/>
    <xf numFmtId="4" fontId="0" fillId="0" borderId="0" xfId="0" applyNumberFormat="1"/>
    <xf numFmtId="3" fontId="0" fillId="0" borderId="0" xfId="0" applyNumberFormat="1"/>
    <xf numFmtId="0" fontId="1" fillId="6" borderId="0" xfId="0" applyFont="1" applyFill="1"/>
    <xf numFmtId="14" fontId="0" fillId="0" borderId="0" xfId="0" applyNumberFormat="1"/>
    <xf numFmtId="17" fontId="0" fillId="0" borderId="0" xfId="0" applyNumberFormat="1"/>
    <xf numFmtId="15" fontId="0" fillId="0" borderId="0" xfId="0" applyNumberFormat="1"/>
    <xf numFmtId="0" fontId="0" fillId="2" borderId="0" xfId="0" applyFill="1"/>
    <xf numFmtId="0" fontId="0" fillId="2" borderId="0" xfId="4" applyNumberFormat="1" applyFont="1" applyFill="1" applyAlignment="1">
      <alignment horizontal="right"/>
    </xf>
    <xf numFmtId="4" fontId="0" fillId="2" borderId="0" xfId="0" applyNumberFormat="1" applyFill="1"/>
    <xf numFmtId="3" fontId="0" fillId="2" borderId="0" xfId="0" applyNumberFormat="1" applyFill="1"/>
    <xf numFmtId="41" fontId="0" fillId="2" borderId="0" xfId="4" applyFont="1" applyFill="1"/>
    <xf numFmtId="14" fontId="0" fillId="2" borderId="0" xfId="0" applyNumberFormat="1" applyFill="1"/>
    <xf numFmtId="0" fontId="6" fillId="2" borderId="10" xfId="0" applyFont="1" applyFill="1" applyBorder="1"/>
    <xf numFmtId="0" fontId="11" fillId="4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26" xfId="0" applyFont="1" applyBorder="1"/>
    <xf numFmtId="0" fontId="11" fillId="0" borderId="0" xfId="0" applyFont="1" applyAlignment="1">
      <alignment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vertical="center" wrapText="1"/>
    </xf>
    <xf numFmtId="41" fontId="6" fillId="7" borderId="17" xfId="4" applyFont="1" applyFill="1" applyBorder="1" applyAlignment="1">
      <alignment vertical="center" wrapText="1"/>
    </xf>
    <xf numFmtId="0" fontId="6" fillId="7" borderId="7" xfId="0" applyFont="1" applyFill="1" applyBorder="1"/>
    <xf numFmtId="0" fontId="6" fillId="7" borderId="7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horizontal="center"/>
    </xf>
    <xf numFmtId="0" fontId="6" fillId="2" borderId="32" xfId="0" applyFont="1" applyFill="1" applyBorder="1"/>
    <xf numFmtId="0" fontId="6" fillId="2" borderId="33" xfId="0" applyFont="1" applyFill="1" applyBorder="1"/>
    <xf numFmtId="0" fontId="13" fillId="4" borderId="34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41" fontId="6" fillId="0" borderId="2" xfId="4" applyFont="1" applyBorder="1" applyAlignment="1">
      <alignment horizontal="center" vertical="center" wrapText="1"/>
    </xf>
    <xf numFmtId="41" fontId="6" fillId="0" borderId="3" xfId="4" applyFont="1" applyBorder="1" applyAlignment="1">
      <alignment horizontal="center" vertical="center" wrapText="1"/>
    </xf>
    <xf numFmtId="0" fontId="6" fillId="7" borderId="33" xfId="0" applyFont="1" applyFill="1" applyBorder="1" applyAlignment="1">
      <alignment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6" fillId="7" borderId="11" xfId="0" applyFont="1" applyFill="1" applyBorder="1"/>
    <xf numFmtId="0" fontId="6" fillId="7" borderId="23" xfId="0" applyFont="1" applyFill="1" applyBorder="1" applyAlignment="1">
      <alignment vertical="center" wrapText="1"/>
    </xf>
    <xf numFmtId="41" fontId="6" fillId="7" borderId="10" xfId="4" applyFont="1" applyFill="1" applyBorder="1" applyAlignment="1">
      <alignment vertical="center" wrapText="1"/>
    </xf>
    <xf numFmtId="0" fontId="6" fillId="7" borderId="12" xfId="0" applyFont="1" applyFill="1" applyBorder="1"/>
    <xf numFmtId="0" fontId="6" fillId="7" borderId="9" xfId="0" applyFont="1" applyFill="1" applyBorder="1"/>
    <xf numFmtId="0" fontId="13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26" xfId="0" applyFont="1" applyBorder="1" applyAlignment="1">
      <alignment horizontal="left"/>
    </xf>
    <xf numFmtId="0" fontId="6" fillId="7" borderId="8" xfId="0" applyFont="1" applyFill="1" applyBorder="1" applyAlignment="1">
      <alignment vertical="center" wrapText="1"/>
    </xf>
    <xf numFmtId="0" fontId="6" fillId="7" borderId="22" xfId="0" applyFont="1" applyFill="1" applyBorder="1" applyAlignment="1">
      <alignment vertical="center" wrapText="1"/>
    </xf>
    <xf numFmtId="0" fontId="6" fillId="7" borderId="39" xfId="0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6" fillId="7" borderId="43" xfId="0" applyFont="1" applyFill="1" applyBorder="1" applyAlignment="1">
      <alignment vertical="center" wrapText="1"/>
    </xf>
    <xf numFmtId="0" fontId="6" fillId="7" borderId="44" xfId="0" applyFont="1" applyFill="1" applyBorder="1" applyAlignment="1">
      <alignment vertical="center" wrapText="1"/>
    </xf>
    <xf numFmtId="0" fontId="6" fillId="0" borderId="45" xfId="0" applyFont="1" applyBorder="1"/>
    <xf numFmtId="0" fontId="7" fillId="0" borderId="0" xfId="0" applyFont="1" applyAlignment="1">
      <alignment vertical="center" wrapText="1"/>
    </xf>
    <xf numFmtId="0" fontId="6" fillId="0" borderId="46" xfId="0" applyFont="1" applyBorder="1"/>
    <xf numFmtId="0" fontId="6" fillId="0" borderId="47" xfId="0" applyFont="1" applyBorder="1"/>
    <xf numFmtId="0" fontId="5" fillId="0" borderId="47" xfId="0" applyFont="1" applyBorder="1" applyAlignment="1">
      <alignment horizontal="center"/>
    </xf>
    <xf numFmtId="0" fontId="6" fillId="0" borderId="48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8" fillId="0" borderId="0" xfId="0" applyFont="1" applyAlignment="1">
      <alignment horizontal="left" indent="5"/>
    </xf>
    <xf numFmtId="14" fontId="10" fillId="0" borderId="0" xfId="0" applyNumberFormat="1" applyFont="1" applyAlignment="1">
      <alignment horizontal="left" indent="3"/>
    </xf>
    <xf numFmtId="0" fontId="9" fillId="0" borderId="0" xfId="0" applyFont="1" applyAlignment="1">
      <alignment vertical="center"/>
    </xf>
    <xf numFmtId="0" fontId="6" fillId="0" borderId="45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6" fillId="0" borderId="45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41" fontId="6" fillId="0" borderId="1" xfId="4" applyFont="1" applyBorder="1" applyAlignment="1">
      <alignment horizontal="center" vertical="center" wrapText="1"/>
    </xf>
    <xf numFmtId="41" fontId="6" fillId="0" borderId="2" xfId="4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5" borderId="29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</cellXfs>
  <cellStyles count="8">
    <cellStyle name="60% - akcent 1" xfId="2" xr:uid="{7E0D479F-1C25-4976-B6D6-8B9629453B03}"/>
    <cellStyle name="Millares [0]" xfId="4" builtinId="6"/>
    <cellStyle name="Millares [0] 2" xfId="6" xr:uid="{A01E5003-CFB1-40A1-801B-397E290BADA2}"/>
    <cellStyle name="Millares 18" xfId="3" xr:uid="{76D3D293-EDC2-4575-80AF-9892F1B5BEE1}"/>
    <cellStyle name="Millares 18 2" xfId="5" xr:uid="{FDFE9604-7FFD-4D24-BCE4-0BB94E6E22F4}"/>
    <cellStyle name="Millares 18 2 2" xfId="7" xr:uid="{A8470E62-E0A9-4C56-98BD-A41EDD6F86D6}"/>
    <cellStyle name="Normal" xfId="0" builtinId="0"/>
    <cellStyle name="Normal 41" xfId="1" xr:uid="{477F3735-3FC5-4B29-B3EA-AB6F478927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231321</xdr:colOff>
      <xdr:row>1</xdr:row>
      <xdr:rowOff>259718</xdr:rowOff>
    </xdr:from>
    <xdr:to>
      <xdr:col>2</xdr:col>
      <xdr:colOff>2548347</xdr:colOff>
      <xdr:row>3</xdr:row>
      <xdr:rowOff>137146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5B154A-1888-4D82-BCB9-9AFBD84E6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29946" y="450218"/>
          <a:ext cx="2315121" cy="7742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57BB2-3A5E-435F-8AC1-296A45F5B827}">
  <sheetPr>
    <tabColor theme="4" tint="-0.499984740745262"/>
    <pageSetUpPr fitToPage="1"/>
  </sheetPr>
  <dimension ref="A1:N81"/>
  <sheetViews>
    <sheetView showGridLines="0" tabSelected="1" topLeftCell="A3" zoomScale="58" zoomScaleNormal="58" workbookViewId="0">
      <selection activeCell="I36" sqref="I36"/>
    </sheetView>
  </sheetViews>
  <sheetFormatPr baseColWidth="10" defaultColWidth="11.453125" defaultRowHeight="14.5"/>
  <cols>
    <col min="1" max="1" width="3" style="1" customWidth="1"/>
    <col min="2" max="2" width="2.26953125" style="1" customWidth="1"/>
    <col min="3" max="3" width="45.453125" style="1" bestFit="1" customWidth="1"/>
    <col min="4" max="6" width="2.81640625" style="1" customWidth="1"/>
    <col min="7" max="7" width="57.453125" style="1" bestFit="1" customWidth="1"/>
    <col min="8" max="8" width="53.26953125" style="1" customWidth="1"/>
    <col min="9" max="9" width="14.54296875" style="1" bestFit="1" customWidth="1"/>
    <col min="10" max="10" width="18.7265625" style="1" bestFit="1" customWidth="1"/>
    <col min="11" max="11" width="14.54296875" style="1" bestFit="1" customWidth="1"/>
    <col min="12" max="12" width="19.54296875" style="1" bestFit="1" customWidth="1"/>
    <col min="13" max="13" width="39.453125" style="1" customWidth="1"/>
    <col min="14" max="14" width="5.1796875" style="1" customWidth="1"/>
    <col min="15" max="16384" width="11.453125" style="1"/>
  </cols>
  <sheetData>
    <row r="1" spans="1:14" ht="15" thickBot="1"/>
    <row r="2" spans="1:14" ht="37.5" thickTop="1">
      <c r="A2" s="64"/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14" ht="34.5">
      <c r="A3" s="26"/>
      <c r="C3" s="89" t="s">
        <v>659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62"/>
    </row>
    <row r="4" spans="1:14" ht="21.75" customHeight="1">
      <c r="A4" s="26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2"/>
    </row>
    <row r="5" spans="1:14">
      <c r="A5" s="26"/>
      <c r="C5" s="69"/>
      <c r="D5" s="69"/>
      <c r="E5" s="69"/>
      <c r="F5" s="69"/>
      <c r="G5" s="69"/>
      <c r="H5" s="69"/>
      <c r="N5" s="62"/>
    </row>
    <row r="6" spans="1:14" ht="16">
      <c r="A6" s="26"/>
      <c r="G6" s="70" t="s">
        <v>0</v>
      </c>
      <c r="H6" s="1" t="s">
        <v>654</v>
      </c>
      <c r="N6" s="62"/>
    </row>
    <row r="7" spans="1:14" ht="16">
      <c r="A7" s="26"/>
      <c r="G7" s="71" t="s">
        <v>1</v>
      </c>
      <c r="H7" s="72">
        <v>46203</v>
      </c>
      <c r="N7" s="62"/>
    </row>
    <row r="8" spans="1:14" ht="15" customHeight="1">
      <c r="A8" s="26"/>
      <c r="C8" s="73"/>
      <c r="D8" s="73"/>
      <c r="E8" s="73"/>
      <c r="F8" s="73"/>
      <c r="G8" s="73"/>
      <c r="H8" s="73"/>
      <c r="N8" s="62"/>
    </row>
    <row r="9" spans="1:14" ht="15" customHeight="1">
      <c r="A9" s="26"/>
      <c r="C9" s="1" t="s">
        <v>660</v>
      </c>
      <c r="N9" s="62"/>
    </row>
    <row r="10" spans="1:14" ht="15" customHeight="1" thickBot="1">
      <c r="A10" s="26"/>
      <c r="N10" s="62"/>
    </row>
    <row r="11" spans="1:14" s="52" customFormat="1" ht="25.5" customHeight="1" thickBot="1">
      <c r="A11" s="53"/>
      <c r="C11" s="84" t="s">
        <v>316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74"/>
    </row>
    <row r="12" spans="1:14" ht="15" customHeight="1" thickBot="1">
      <c r="A12" s="26"/>
      <c r="C12" s="75"/>
      <c r="D12" s="75"/>
      <c r="E12" s="75"/>
      <c r="F12" s="75"/>
      <c r="G12" s="75"/>
      <c r="H12" s="76"/>
      <c r="I12" s="76"/>
      <c r="J12" s="63"/>
      <c r="K12" s="63"/>
      <c r="L12" s="63"/>
      <c r="M12" s="20"/>
      <c r="N12" s="62"/>
    </row>
    <row r="13" spans="1:14" s="50" customFormat="1" ht="19.5" customHeight="1" thickBot="1">
      <c r="A13" s="51"/>
      <c r="C13" s="58" t="s">
        <v>9</v>
      </c>
      <c r="D13" s="59"/>
      <c r="E13" s="59"/>
      <c r="F13" s="59"/>
      <c r="G13" s="19"/>
      <c r="H13" s="84" t="s">
        <v>2</v>
      </c>
      <c r="I13" s="90"/>
      <c r="J13" s="91"/>
      <c r="K13" s="84" t="s">
        <v>8</v>
      </c>
      <c r="L13" s="90"/>
      <c r="M13" s="91"/>
      <c r="N13" s="77"/>
    </row>
    <row r="14" spans="1:14" ht="51.75" customHeight="1">
      <c r="A14" s="26"/>
      <c r="C14" s="95"/>
      <c r="D14" s="96"/>
      <c r="E14" s="96"/>
      <c r="F14" s="97"/>
      <c r="G14" s="49" t="s">
        <v>650</v>
      </c>
      <c r="H14" s="21" t="s">
        <v>6</v>
      </c>
      <c r="I14" s="22" t="s">
        <v>3</v>
      </c>
      <c r="J14" s="37" t="s">
        <v>4</v>
      </c>
      <c r="K14" s="21" t="s">
        <v>646</v>
      </c>
      <c r="L14" s="22" t="s">
        <v>647</v>
      </c>
      <c r="M14" s="43" t="s">
        <v>7</v>
      </c>
      <c r="N14" s="62"/>
    </row>
    <row r="15" spans="1:14" ht="18" customHeight="1">
      <c r="A15" s="26"/>
      <c r="C15" s="60" t="s">
        <v>655</v>
      </c>
      <c r="D15" s="38" t="s">
        <v>656</v>
      </c>
      <c r="E15" s="38" t="s">
        <v>657</v>
      </c>
      <c r="F15" s="38" t="s">
        <v>658</v>
      </c>
      <c r="G15" s="56" t="s">
        <v>648</v>
      </c>
      <c r="H15" s="54" t="s">
        <v>94</v>
      </c>
      <c r="I15" s="32" t="s">
        <v>17</v>
      </c>
      <c r="J15" s="29" t="s">
        <v>224</v>
      </c>
      <c r="K15" s="30">
        <v>5685.2734813719608</v>
      </c>
      <c r="L15" s="31" t="s">
        <v>14</v>
      </c>
      <c r="M15" s="44" t="s">
        <v>653</v>
      </c>
      <c r="N15" s="62"/>
    </row>
    <row r="16" spans="1:14" ht="18" customHeight="1">
      <c r="A16" s="26"/>
      <c r="C16" s="60" t="s">
        <v>655</v>
      </c>
      <c r="D16" s="38" t="s">
        <v>656</v>
      </c>
      <c r="E16" s="38" t="s">
        <v>657</v>
      </c>
      <c r="F16" s="38" t="s">
        <v>658</v>
      </c>
      <c r="G16" s="56" t="s">
        <v>648</v>
      </c>
      <c r="H16" s="54" t="s">
        <v>111</v>
      </c>
      <c r="I16" s="32" t="s">
        <v>20</v>
      </c>
      <c r="J16" s="29" t="s">
        <v>224</v>
      </c>
      <c r="K16" s="30">
        <v>5135.974820001612</v>
      </c>
      <c r="L16" s="31" t="s">
        <v>14</v>
      </c>
      <c r="M16" s="44" t="s">
        <v>653</v>
      </c>
      <c r="N16" s="62"/>
    </row>
    <row r="17" spans="1:14" ht="18" customHeight="1">
      <c r="A17" s="26"/>
      <c r="C17" s="60" t="s">
        <v>655</v>
      </c>
      <c r="D17" s="38" t="s">
        <v>656</v>
      </c>
      <c r="E17" s="38" t="s">
        <v>657</v>
      </c>
      <c r="F17" s="38" t="s">
        <v>656</v>
      </c>
      <c r="G17" s="56" t="s">
        <v>648</v>
      </c>
      <c r="H17" s="54" t="s">
        <v>108</v>
      </c>
      <c r="I17" s="32" t="s">
        <v>18</v>
      </c>
      <c r="J17" s="29" t="s">
        <v>224</v>
      </c>
      <c r="K17" s="30">
        <v>1505.959080079876</v>
      </c>
      <c r="L17" s="31" t="s">
        <v>14</v>
      </c>
      <c r="M17" s="44" t="s">
        <v>653</v>
      </c>
      <c r="N17" s="62"/>
    </row>
    <row r="18" spans="1:14" ht="18" customHeight="1">
      <c r="A18" s="26"/>
      <c r="C18" s="60" t="s">
        <v>655</v>
      </c>
      <c r="D18" s="38" t="s">
        <v>656</v>
      </c>
      <c r="E18" s="38" t="s">
        <v>657</v>
      </c>
      <c r="F18" s="38" t="s">
        <v>656</v>
      </c>
      <c r="G18" s="56" t="s">
        <v>649</v>
      </c>
      <c r="H18" s="54" t="s">
        <v>108</v>
      </c>
      <c r="I18" s="32" t="s">
        <v>18</v>
      </c>
      <c r="J18" s="29" t="s">
        <v>224</v>
      </c>
      <c r="K18" s="30">
        <v>3432.8643305044084</v>
      </c>
      <c r="L18" s="31" t="s">
        <v>14</v>
      </c>
      <c r="M18" s="44" t="s">
        <v>653</v>
      </c>
      <c r="N18" s="62"/>
    </row>
    <row r="19" spans="1:14" ht="18" customHeight="1">
      <c r="A19" s="26"/>
      <c r="C19" s="60" t="s">
        <v>655</v>
      </c>
      <c r="D19" s="38" t="s">
        <v>656</v>
      </c>
      <c r="E19" s="38" t="s">
        <v>657</v>
      </c>
      <c r="F19" s="38" t="s">
        <v>658</v>
      </c>
      <c r="G19" s="56" t="s">
        <v>649</v>
      </c>
      <c r="H19" s="54" t="s">
        <v>117</v>
      </c>
      <c r="I19" s="32" t="s">
        <v>21</v>
      </c>
      <c r="J19" s="29" t="s">
        <v>224</v>
      </c>
      <c r="K19" s="30">
        <v>6996.3461718089302</v>
      </c>
      <c r="L19" s="31" t="s">
        <v>14</v>
      </c>
      <c r="M19" s="44" t="s">
        <v>653</v>
      </c>
      <c r="N19" s="62"/>
    </row>
    <row r="20" spans="1:14" ht="18" customHeight="1">
      <c r="A20" s="26"/>
      <c r="C20" s="60" t="s">
        <v>655</v>
      </c>
      <c r="D20" s="38" t="s">
        <v>656</v>
      </c>
      <c r="E20" s="38" t="s">
        <v>657</v>
      </c>
      <c r="F20" s="38" t="s">
        <v>658</v>
      </c>
      <c r="G20" s="56" t="s">
        <v>649</v>
      </c>
      <c r="H20" s="54" t="s">
        <v>109</v>
      </c>
      <c r="I20" s="32" t="s">
        <v>19</v>
      </c>
      <c r="J20" s="29" t="s">
        <v>224</v>
      </c>
      <c r="K20" s="30">
        <v>23103.326149795161</v>
      </c>
      <c r="L20" s="31" t="s">
        <v>14</v>
      </c>
      <c r="M20" s="44" t="s">
        <v>653</v>
      </c>
      <c r="N20" s="62"/>
    </row>
    <row r="21" spans="1:14" ht="18" customHeight="1">
      <c r="A21" s="26"/>
      <c r="C21" s="60" t="s">
        <v>655</v>
      </c>
      <c r="D21" s="38" t="s">
        <v>656</v>
      </c>
      <c r="E21" s="38" t="s">
        <v>657</v>
      </c>
      <c r="F21" s="38" t="s">
        <v>658</v>
      </c>
      <c r="G21" s="56" t="s">
        <v>649</v>
      </c>
      <c r="H21" s="54" t="s">
        <v>63</v>
      </c>
      <c r="I21" s="32" t="s">
        <v>16</v>
      </c>
      <c r="J21" s="29" t="s">
        <v>224</v>
      </c>
      <c r="K21" s="30">
        <v>-1447.837703534195</v>
      </c>
      <c r="L21" s="31" t="s">
        <v>315</v>
      </c>
      <c r="M21" s="44" t="s">
        <v>653</v>
      </c>
      <c r="N21" s="62"/>
    </row>
    <row r="22" spans="1:14" ht="18" customHeight="1">
      <c r="A22" s="26"/>
      <c r="C22" s="60" t="s">
        <v>655</v>
      </c>
      <c r="D22" s="38" t="s">
        <v>656</v>
      </c>
      <c r="E22" s="38" t="s">
        <v>657</v>
      </c>
      <c r="F22" s="38" t="s">
        <v>658</v>
      </c>
      <c r="G22" s="56" t="s">
        <v>649</v>
      </c>
      <c r="H22" s="54" t="s">
        <v>63</v>
      </c>
      <c r="I22" s="32" t="s">
        <v>16</v>
      </c>
      <c r="J22" s="29" t="s">
        <v>224</v>
      </c>
      <c r="K22" s="30">
        <v>-1661.0034908131477</v>
      </c>
      <c r="L22" s="31" t="s">
        <v>315</v>
      </c>
      <c r="M22" s="44" t="s">
        <v>653</v>
      </c>
      <c r="N22" s="62"/>
    </row>
    <row r="23" spans="1:14" ht="18" customHeight="1">
      <c r="A23" s="26"/>
      <c r="C23" s="60" t="s">
        <v>655</v>
      </c>
      <c r="D23" s="38" t="s">
        <v>656</v>
      </c>
      <c r="E23" s="38" t="s">
        <v>656</v>
      </c>
      <c r="F23" s="38" t="s">
        <v>658</v>
      </c>
      <c r="G23" s="56" t="s">
        <v>649</v>
      </c>
      <c r="H23" s="54" t="s">
        <v>63</v>
      </c>
      <c r="I23" s="32" t="s">
        <v>16</v>
      </c>
      <c r="J23" s="29" t="s">
        <v>224</v>
      </c>
      <c r="K23" s="30">
        <v>-139091.45735561923</v>
      </c>
      <c r="L23" s="31" t="s">
        <v>315</v>
      </c>
      <c r="M23" s="44" t="s">
        <v>653</v>
      </c>
      <c r="N23" s="62"/>
    </row>
    <row r="24" spans="1:14" ht="18" customHeight="1">
      <c r="A24" s="26"/>
      <c r="C24" s="60" t="s">
        <v>655</v>
      </c>
      <c r="D24" s="38" t="s">
        <v>656</v>
      </c>
      <c r="E24" s="38" t="s">
        <v>657</v>
      </c>
      <c r="F24" s="38" t="s">
        <v>658</v>
      </c>
      <c r="G24" s="56" t="s">
        <v>649</v>
      </c>
      <c r="H24" s="54" t="s">
        <v>63</v>
      </c>
      <c r="I24" s="32" t="s">
        <v>16</v>
      </c>
      <c r="J24" s="29" t="s">
        <v>224</v>
      </c>
      <c r="K24" s="30">
        <v>-15054.211364368806</v>
      </c>
      <c r="L24" s="31" t="s">
        <v>315</v>
      </c>
      <c r="M24" s="44" t="s">
        <v>653</v>
      </c>
      <c r="N24" s="62"/>
    </row>
    <row r="25" spans="1:14" ht="18" customHeight="1">
      <c r="A25" s="26"/>
      <c r="C25" s="60" t="s">
        <v>655</v>
      </c>
      <c r="D25" s="38" t="s">
        <v>656</v>
      </c>
      <c r="E25" s="38" t="s">
        <v>657</v>
      </c>
      <c r="F25" s="38" t="s">
        <v>658</v>
      </c>
      <c r="G25" s="56" t="s">
        <v>649</v>
      </c>
      <c r="H25" s="54" t="s">
        <v>63</v>
      </c>
      <c r="I25" s="32" t="s">
        <v>16</v>
      </c>
      <c r="J25" s="29" t="s">
        <v>224</v>
      </c>
      <c r="K25" s="30">
        <v>-13945.051926405935</v>
      </c>
      <c r="L25" s="31" t="s">
        <v>315</v>
      </c>
      <c r="M25" s="44" t="s">
        <v>653</v>
      </c>
      <c r="N25" s="62"/>
    </row>
    <row r="26" spans="1:14" ht="18" customHeight="1">
      <c r="A26" s="26"/>
      <c r="C26" s="60" t="s">
        <v>655</v>
      </c>
      <c r="D26" s="38" t="s">
        <v>656</v>
      </c>
      <c r="E26" s="38" t="s">
        <v>657</v>
      </c>
      <c r="F26" s="38" t="s">
        <v>658</v>
      </c>
      <c r="G26" s="56" t="s">
        <v>649</v>
      </c>
      <c r="H26" s="54" t="s">
        <v>63</v>
      </c>
      <c r="I26" s="32" t="s">
        <v>16</v>
      </c>
      <c r="J26" s="29" t="s">
        <v>224</v>
      </c>
      <c r="K26" s="30">
        <v>-13810.684662176121</v>
      </c>
      <c r="L26" s="31" t="s">
        <v>315</v>
      </c>
      <c r="M26" s="44" t="s">
        <v>653</v>
      </c>
      <c r="N26" s="62"/>
    </row>
    <row r="27" spans="1:14" ht="15" customHeight="1">
      <c r="A27" s="26"/>
      <c r="C27" s="60" t="s">
        <v>655</v>
      </c>
      <c r="D27" s="38" t="s">
        <v>656</v>
      </c>
      <c r="E27" s="38" t="s">
        <v>657</v>
      </c>
      <c r="F27" s="38" t="s">
        <v>658</v>
      </c>
      <c r="G27" s="56" t="s">
        <v>649</v>
      </c>
      <c r="H27" s="54" t="s">
        <v>111</v>
      </c>
      <c r="I27" s="32" t="s">
        <v>20</v>
      </c>
      <c r="J27" s="29" t="s">
        <v>224</v>
      </c>
      <c r="K27" s="30">
        <v>1958.1216875175066</v>
      </c>
      <c r="L27" s="31" t="s">
        <v>14</v>
      </c>
      <c r="M27" s="44" t="s">
        <v>653</v>
      </c>
      <c r="N27" s="62"/>
    </row>
    <row r="28" spans="1:14" ht="15" customHeight="1">
      <c r="A28" s="26"/>
      <c r="C28" s="60" t="s">
        <v>655</v>
      </c>
      <c r="D28" s="38" t="s">
        <v>656</v>
      </c>
      <c r="E28" s="38" t="s">
        <v>657</v>
      </c>
      <c r="F28" s="38" t="s">
        <v>658</v>
      </c>
      <c r="G28" s="56" t="s">
        <v>649</v>
      </c>
      <c r="H28" s="54" t="s">
        <v>111</v>
      </c>
      <c r="I28" s="32" t="s">
        <v>20</v>
      </c>
      <c r="J28" s="29" t="s">
        <v>224</v>
      </c>
      <c r="K28" s="30">
        <v>6346.2700029665812</v>
      </c>
      <c r="L28" s="31" t="s">
        <v>13</v>
      </c>
      <c r="M28" s="44" t="s">
        <v>653</v>
      </c>
      <c r="N28" s="62"/>
    </row>
    <row r="29" spans="1:14" ht="15" customHeight="1">
      <c r="A29" s="26"/>
      <c r="C29" s="60" t="s">
        <v>655</v>
      </c>
      <c r="D29" s="38" t="s">
        <v>656</v>
      </c>
      <c r="E29" s="38" t="s">
        <v>657</v>
      </c>
      <c r="F29" s="38" t="s">
        <v>658</v>
      </c>
      <c r="G29" s="56" t="s">
        <v>649</v>
      </c>
      <c r="H29" s="54" t="s">
        <v>111</v>
      </c>
      <c r="I29" s="32" t="s">
        <v>20</v>
      </c>
      <c r="J29" s="29" t="s">
        <v>224</v>
      </c>
      <c r="K29" s="30">
        <v>-1695.4802778275753</v>
      </c>
      <c r="L29" s="31" t="s">
        <v>14</v>
      </c>
      <c r="M29" s="44" t="s">
        <v>653</v>
      </c>
      <c r="N29" s="62"/>
    </row>
    <row r="30" spans="1:14" ht="15" customHeight="1">
      <c r="A30" s="26"/>
      <c r="C30" s="60" t="s">
        <v>655</v>
      </c>
      <c r="D30" s="38" t="s">
        <v>656</v>
      </c>
      <c r="E30" s="38" t="s">
        <v>657</v>
      </c>
      <c r="F30" s="38" t="s">
        <v>658</v>
      </c>
      <c r="G30" s="56" t="s">
        <v>649</v>
      </c>
      <c r="H30" s="54" t="s">
        <v>63</v>
      </c>
      <c r="I30" s="32" t="s">
        <v>16</v>
      </c>
      <c r="J30" s="29" t="s">
        <v>224</v>
      </c>
      <c r="K30" s="30">
        <v>-1116.4879668659935</v>
      </c>
      <c r="L30" s="31" t="s">
        <v>13</v>
      </c>
      <c r="M30" s="44" t="s">
        <v>653</v>
      </c>
      <c r="N30" s="62"/>
    </row>
    <row r="31" spans="1:14" ht="15" customHeight="1" thickBot="1">
      <c r="A31" s="26"/>
      <c r="C31" s="61"/>
      <c r="D31" s="42"/>
      <c r="E31" s="42"/>
      <c r="F31" s="42"/>
      <c r="G31" s="57"/>
      <c r="H31" s="55"/>
      <c r="I31" s="33"/>
      <c r="J31" s="45"/>
      <c r="K31" s="46"/>
      <c r="L31" s="47"/>
      <c r="M31" s="48"/>
      <c r="N31" s="62"/>
    </row>
    <row r="32" spans="1:14" ht="15" customHeight="1">
      <c r="A32" s="26"/>
      <c r="N32" s="62"/>
    </row>
    <row r="33" spans="1:14" ht="15" customHeight="1">
      <c r="A33" s="26"/>
      <c r="N33" s="62"/>
    </row>
    <row r="34" spans="1:14" ht="15" customHeight="1" thickBot="1">
      <c r="A34" s="26"/>
      <c r="N34" s="62"/>
    </row>
    <row r="35" spans="1:14" ht="19.5" customHeight="1" thickBot="1">
      <c r="A35" s="26"/>
      <c r="C35" s="92" t="s">
        <v>11</v>
      </c>
      <c r="D35" s="93"/>
      <c r="E35" s="93"/>
      <c r="F35" s="93"/>
      <c r="G35" s="94"/>
      <c r="N35" s="62"/>
    </row>
    <row r="36" spans="1:14" ht="15" customHeight="1">
      <c r="A36" s="26"/>
      <c r="C36" s="2" t="s">
        <v>10</v>
      </c>
      <c r="D36" s="34"/>
      <c r="E36" s="34"/>
      <c r="F36" s="34"/>
      <c r="G36" s="23" t="s">
        <v>12</v>
      </c>
      <c r="N36" s="62"/>
    </row>
    <row r="37" spans="1:14" ht="15" customHeight="1">
      <c r="A37" s="26"/>
      <c r="C37" s="3" t="s">
        <v>117</v>
      </c>
      <c r="D37" s="35"/>
      <c r="E37" s="35"/>
      <c r="F37" s="35"/>
      <c r="G37" s="24">
        <v>1</v>
      </c>
      <c r="N37" s="62"/>
    </row>
    <row r="38" spans="1:14" ht="15" customHeight="1">
      <c r="A38" s="26"/>
      <c r="C38" s="3" t="s">
        <v>108</v>
      </c>
      <c r="D38" s="35"/>
      <c r="E38" s="35"/>
      <c r="F38" s="35"/>
      <c r="G38" s="24">
        <v>2</v>
      </c>
      <c r="N38" s="62"/>
    </row>
    <row r="39" spans="1:14" ht="15" customHeight="1">
      <c r="A39" s="26"/>
      <c r="C39" s="3" t="s">
        <v>63</v>
      </c>
      <c r="D39" s="35"/>
      <c r="E39" s="35"/>
      <c r="F39" s="35"/>
      <c r="G39" s="24">
        <v>7</v>
      </c>
      <c r="N39" s="62"/>
    </row>
    <row r="40" spans="1:14" ht="15" customHeight="1">
      <c r="A40" s="26"/>
      <c r="C40" s="3" t="s">
        <v>94</v>
      </c>
      <c r="D40" s="35"/>
      <c r="E40" s="35"/>
      <c r="F40" s="35"/>
      <c r="G40" s="24">
        <v>1</v>
      </c>
      <c r="N40" s="62"/>
    </row>
    <row r="41" spans="1:14" ht="15" customHeight="1">
      <c r="A41" s="26"/>
      <c r="C41" s="3" t="s">
        <v>111</v>
      </c>
      <c r="D41" s="35"/>
      <c r="E41" s="35"/>
      <c r="F41" s="35"/>
      <c r="G41" s="24">
        <v>4</v>
      </c>
      <c r="N41" s="62"/>
    </row>
    <row r="42" spans="1:14" ht="15" customHeight="1">
      <c r="A42" s="26"/>
      <c r="C42" s="3" t="s">
        <v>109</v>
      </c>
      <c r="D42" s="35"/>
      <c r="E42" s="35"/>
      <c r="F42" s="35"/>
      <c r="G42" s="24">
        <v>1</v>
      </c>
      <c r="N42" s="62"/>
    </row>
    <row r="43" spans="1:14" ht="15" customHeight="1" thickBot="1">
      <c r="A43" s="26"/>
      <c r="C43" s="18"/>
      <c r="D43" s="36"/>
      <c r="E43" s="36"/>
      <c r="F43" s="36"/>
      <c r="G43" s="25"/>
      <c r="N43" s="62"/>
    </row>
    <row r="44" spans="1:14">
      <c r="A44" s="26"/>
      <c r="N44" s="62"/>
    </row>
    <row r="45" spans="1:14">
      <c r="A45" s="26"/>
      <c r="N45" s="62"/>
    </row>
    <row r="46" spans="1:14" ht="15" thickBot="1">
      <c r="A46" s="26"/>
      <c r="N46" s="62"/>
    </row>
    <row r="47" spans="1:14" ht="25.5" customHeight="1" thickBot="1">
      <c r="A47" s="26"/>
      <c r="C47" s="86" t="s">
        <v>651</v>
      </c>
      <c r="D47" s="87"/>
      <c r="E47" s="87"/>
      <c r="F47" s="87"/>
      <c r="G47" s="87"/>
      <c r="H47" s="87"/>
      <c r="I47" s="87"/>
      <c r="J47" s="87"/>
      <c r="K47" s="87"/>
      <c r="L47" s="87"/>
      <c r="M47" s="88"/>
      <c r="N47" s="62"/>
    </row>
    <row r="48" spans="1:14" ht="15" customHeight="1" thickBot="1">
      <c r="A48" s="26"/>
      <c r="N48" s="62"/>
    </row>
    <row r="49" spans="1:14" ht="19.5" customHeight="1" thickBot="1">
      <c r="A49" s="26"/>
      <c r="C49" s="98" t="s">
        <v>8</v>
      </c>
      <c r="D49" s="99"/>
      <c r="E49" s="99"/>
      <c r="F49" s="99"/>
      <c r="G49" s="100"/>
      <c r="H49" s="28" t="s">
        <v>5</v>
      </c>
      <c r="J49" s="78" t="s">
        <v>652</v>
      </c>
      <c r="N49" s="62"/>
    </row>
    <row r="50" spans="1:14" ht="21.75" customHeight="1" thickBot="1">
      <c r="A50" s="26"/>
      <c r="C50" s="82">
        <v>2215.1673741197465</v>
      </c>
      <c r="D50" s="83"/>
      <c r="E50" s="40"/>
      <c r="F50" s="40"/>
      <c r="G50" s="41"/>
      <c r="H50" s="39">
        <v>258</v>
      </c>
      <c r="J50" s="78"/>
      <c r="N50" s="62"/>
    </row>
    <row r="51" spans="1:14" ht="15" customHeight="1">
      <c r="A51" s="26"/>
      <c r="N51" s="62"/>
    </row>
    <row r="52" spans="1:14" ht="15" customHeight="1">
      <c r="A52" s="26"/>
      <c r="N52" s="62"/>
    </row>
    <row r="53" spans="1:14" ht="15" customHeight="1" thickBot="1">
      <c r="A53" s="79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1"/>
    </row>
    <row r="54" spans="1:14" ht="15" customHeight="1" thickTop="1"/>
    <row r="55" spans="1:14" ht="15" customHeight="1"/>
    <row r="56" spans="1:14" ht="15" customHeight="1"/>
    <row r="57" spans="1:14" ht="15" customHeight="1"/>
    <row r="58" spans="1:14" ht="15" customHeight="1">
      <c r="H58" s="27"/>
    </row>
    <row r="59" spans="1:14" ht="15" customHeight="1"/>
    <row r="60" spans="1:14" ht="15" customHeight="1"/>
    <row r="61" spans="1:14" ht="15" customHeight="1"/>
    <row r="62" spans="1:14" ht="15" customHeight="1"/>
    <row r="63" spans="1:14" ht="15" customHeight="1"/>
    <row r="64" spans="1:1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</sheetData>
  <mergeCells count="9">
    <mergeCell ref="C50:D50"/>
    <mergeCell ref="C11:M11"/>
    <mergeCell ref="C47:M47"/>
    <mergeCell ref="C3:M3"/>
    <mergeCell ref="H13:J13"/>
    <mergeCell ref="K13:M13"/>
    <mergeCell ref="C35:G35"/>
    <mergeCell ref="C14:F14"/>
    <mergeCell ref="C49:G49"/>
  </mergeCells>
  <pageMargins left="0.7" right="0.7" top="0.75" bottom="0.75" header="0.3" footer="0.3"/>
  <pageSetup scale="32" fitToHeight="3" orientation="portrait" r:id="rId1"/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E55F-87BD-4187-925F-16D62EE8D513}">
  <sheetPr filterMode="1"/>
  <dimension ref="A1:AE537"/>
  <sheetViews>
    <sheetView workbookViewId="0">
      <selection activeCell="U40" sqref="U40:W40"/>
    </sheetView>
  </sheetViews>
  <sheetFormatPr baseColWidth="10" defaultRowHeight="14.5"/>
  <cols>
    <col min="1" max="1" width="5" bestFit="1" customWidth="1"/>
    <col min="2" max="2" width="7.7265625" bestFit="1" customWidth="1"/>
    <col min="3" max="3" width="10" bestFit="1" customWidth="1"/>
    <col min="4" max="4" width="5.453125" bestFit="1" customWidth="1"/>
    <col min="5" max="5" width="18.1796875" bestFit="1" customWidth="1"/>
    <col min="6" max="6" width="18.7265625" bestFit="1" customWidth="1"/>
    <col min="7" max="7" width="3" bestFit="1" customWidth="1"/>
    <col min="8" max="8" width="11" bestFit="1" customWidth="1"/>
    <col min="9" max="9" width="7.81640625" bestFit="1" customWidth="1"/>
    <col min="10" max="10" width="5.81640625" bestFit="1" customWidth="1"/>
    <col min="11" max="11" width="10.26953125" bestFit="1" customWidth="1"/>
    <col min="12" max="12" width="10.54296875" bestFit="1" customWidth="1"/>
    <col min="13" max="13" width="3.1796875" bestFit="1" customWidth="1"/>
    <col min="14" max="14" width="15.81640625" bestFit="1" customWidth="1"/>
    <col min="15" max="15" width="5.453125" bestFit="1" customWidth="1"/>
    <col min="16" max="16" width="9" style="5" bestFit="1" customWidth="1"/>
    <col min="17" max="17" width="12.7265625" style="5" bestFit="1" customWidth="1"/>
    <col min="18" max="18" width="15.453125" bestFit="1" customWidth="1"/>
    <col min="19" max="19" width="4.1796875" bestFit="1" customWidth="1"/>
    <col min="20" max="20" width="14.453125" bestFit="1" customWidth="1"/>
    <col min="21" max="21" width="4.54296875" bestFit="1" customWidth="1"/>
    <col min="22" max="22" width="8.453125" bestFit="1" customWidth="1"/>
    <col min="23" max="23" width="49.81640625" bestFit="1" customWidth="1"/>
    <col min="24" max="24" width="38" bestFit="1" customWidth="1"/>
    <col min="25" max="25" width="7" bestFit="1" customWidth="1"/>
    <col min="26" max="26" width="7.453125" bestFit="1" customWidth="1"/>
    <col min="27" max="27" width="11" bestFit="1" customWidth="1"/>
    <col min="28" max="28" width="20.453125" bestFit="1" customWidth="1"/>
    <col min="29" max="29" width="8.81640625" bestFit="1" customWidth="1"/>
    <col min="30" max="30" width="15.81640625" style="4" bestFit="1" customWidth="1"/>
    <col min="31" max="31" width="17" bestFit="1" customWidth="1"/>
  </cols>
  <sheetData>
    <row r="1" spans="1:31">
      <c r="A1" t="s">
        <v>638</v>
      </c>
      <c r="B1" t="s">
        <v>637</v>
      </c>
      <c r="C1" t="s">
        <v>636</v>
      </c>
      <c r="D1" t="s">
        <v>635</v>
      </c>
      <c r="E1" t="s">
        <v>634</v>
      </c>
      <c r="F1" t="s">
        <v>633</v>
      </c>
      <c r="G1" t="s">
        <v>632</v>
      </c>
      <c r="H1" t="s">
        <v>631</v>
      </c>
      <c r="I1" t="s">
        <v>630</v>
      </c>
      <c r="J1" t="s">
        <v>629</v>
      </c>
      <c r="K1" t="s">
        <v>628</v>
      </c>
      <c r="L1" t="s">
        <v>627</v>
      </c>
      <c r="M1" t="s">
        <v>626</v>
      </c>
      <c r="N1" t="s">
        <v>625</v>
      </c>
      <c r="O1" t="s">
        <v>624</v>
      </c>
      <c r="P1" s="5" t="s">
        <v>623</v>
      </c>
      <c r="Q1" s="5" t="s">
        <v>622</v>
      </c>
      <c r="R1" t="s">
        <v>621</v>
      </c>
      <c r="S1" t="s">
        <v>620</v>
      </c>
      <c r="T1" t="s">
        <v>619</v>
      </c>
      <c r="U1" t="s">
        <v>618</v>
      </c>
      <c r="V1" t="s">
        <v>617</v>
      </c>
      <c r="W1" t="s">
        <v>616</v>
      </c>
      <c r="X1" t="s">
        <v>615</v>
      </c>
      <c r="Y1" t="s">
        <v>614</v>
      </c>
      <c r="Z1" t="s">
        <v>613</v>
      </c>
      <c r="AA1" t="s">
        <v>612</v>
      </c>
      <c r="AB1" t="s">
        <v>611</v>
      </c>
      <c r="AC1" t="s">
        <v>610</v>
      </c>
      <c r="AD1" s="4" t="s">
        <v>609</v>
      </c>
      <c r="AE1" s="4" t="s">
        <v>608</v>
      </c>
    </row>
    <row r="2" spans="1:31" hidden="1">
      <c r="A2">
        <v>2024</v>
      </c>
      <c r="B2" t="s">
        <v>552</v>
      </c>
      <c r="C2">
        <v>210510020</v>
      </c>
      <c r="D2" t="s">
        <v>324</v>
      </c>
      <c r="E2" t="s">
        <v>323</v>
      </c>
      <c r="H2">
        <v>500007163</v>
      </c>
      <c r="I2">
        <v>9</v>
      </c>
      <c r="J2" t="s">
        <v>322</v>
      </c>
      <c r="K2" s="9">
        <v>45536</v>
      </c>
      <c r="L2" s="9">
        <v>45535</v>
      </c>
      <c r="M2">
        <v>25</v>
      </c>
      <c r="N2" s="7">
        <v>5303450</v>
      </c>
      <c r="O2" t="s">
        <v>321</v>
      </c>
      <c r="P2">
        <f>VLOOKUP(L2,'Valores UF'!A:B,2,0)</f>
        <v>37754.47</v>
      </c>
      <c r="Q2">
        <f t="shared" ref="Q2:Q14" si="0">+R2/P2</f>
        <v>140.47210833578117</v>
      </c>
      <c r="R2" s="7">
        <v>5303450</v>
      </c>
      <c r="S2" t="s">
        <v>321</v>
      </c>
      <c r="T2" s="6">
        <v>5802.53</v>
      </c>
      <c r="U2" t="s">
        <v>320</v>
      </c>
      <c r="W2" t="s">
        <v>607</v>
      </c>
      <c r="X2" s="8" t="s">
        <v>318</v>
      </c>
      <c r="Z2" t="s">
        <v>317</v>
      </c>
      <c r="AA2">
        <v>600710010</v>
      </c>
      <c r="AB2" t="e">
        <f>VLOOKUP(AA2,#REF!,2,0)</f>
        <v>#REF!</v>
      </c>
      <c r="AC2" t="s">
        <v>317</v>
      </c>
      <c r="AD2" s="4" t="str">
        <f t="shared" ref="AD2:AD65" si="1">IF(Y2&lt;&gt;"",Y2, IF(Z2&lt;&gt;"",Z2,AC2))</f>
        <v>IIC01</v>
      </c>
      <c r="AE2" t="e">
        <f>VLOOKUP(AD2,#REF!,2,0)</f>
        <v>#REF!</v>
      </c>
    </row>
    <row r="3" spans="1:31" hidden="1">
      <c r="A3">
        <v>2024</v>
      </c>
      <c r="B3" t="s">
        <v>552</v>
      </c>
      <c r="C3">
        <v>110810010</v>
      </c>
      <c r="D3" t="s">
        <v>324</v>
      </c>
      <c r="E3" s="10">
        <v>45536</v>
      </c>
      <c r="F3">
        <v>20200608</v>
      </c>
      <c r="H3">
        <v>200001335</v>
      </c>
      <c r="I3">
        <v>9</v>
      </c>
      <c r="J3" t="s">
        <v>413</v>
      </c>
      <c r="K3" s="9">
        <v>45540</v>
      </c>
      <c r="L3" s="9">
        <v>45540</v>
      </c>
      <c r="M3">
        <v>9</v>
      </c>
      <c r="N3" s="7">
        <v>2381209</v>
      </c>
      <c r="O3" t="s">
        <v>321</v>
      </c>
      <c r="P3">
        <f>VLOOKUP(L3,'Valores UF'!A:B,2,0)</f>
        <v>37796.97</v>
      </c>
      <c r="Q3">
        <f t="shared" si="0"/>
        <v>62.999997089713801</v>
      </c>
      <c r="R3" s="7">
        <v>2381209</v>
      </c>
      <c r="S3" t="s">
        <v>321</v>
      </c>
      <c r="T3" s="6">
        <v>2538.9899999999998</v>
      </c>
      <c r="U3" t="s">
        <v>320</v>
      </c>
      <c r="W3" t="s">
        <v>606</v>
      </c>
      <c r="X3" s="8" t="s">
        <v>353</v>
      </c>
      <c r="Y3" t="s">
        <v>326</v>
      </c>
      <c r="Z3" t="s">
        <v>326</v>
      </c>
      <c r="AA3">
        <v>110130032</v>
      </c>
      <c r="AB3" t="e">
        <f>VLOOKUP(AA3,#REF!,2,0)</f>
        <v>#REF!</v>
      </c>
      <c r="AD3" s="4" t="str">
        <f t="shared" si="1"/>
        <v>IHC07</v>
      </c>
      <c r="AE3" t="e">
        <f>VLOOKUP(AD3,#REF!,2,0)</f>
        <v>#REF!</v>
      </c>
    </row>
    <row r="4" spans="1:31" hidden="1">
      <c r="A4">
        <v>2024</v>
      </c>
      <c r="B4" t="s">
        <v>552</v>
      </c>
      <c r="C4">
        <v>110810010</v>
      </c>
      <c r="D4" t="s">
        <v>324</v>
      </c>
      <c r="E4" s="10">
        <v>45536</v>
      </c>
      <c r="F4">
        <v>20200608</v>
      </c>
      <c r="H4">
        <v>200001335</v>
      </c>
      <c r="I4">
        <v>9</v>
      </c>
      <c r="J4" t="s">
        <v>413</v>
      </c>
      <c r="K4" s="9">
        <v>45540</v>
      </c>
      <c r="L4" s="9">
        <v>45540</v>
      </c>
      <c r="M4">
        <v>9</v>
      </c>
      <c r="N4" s="7">
        <v>4343628</v>
      </c>
      <c r="O4" t="s">
        <v>321</v>
      </c>
      <c r="P4">
        <f>VLOOKUP(L4,'Valores UF'!A:B,2,0)</f>
        <v>37796.97</v>
      </c>
      <c r="Q4">
        <f t="shared" si="0"/>
        <v>114.92000549250376</v>
      </c>
      <c r="R4" s="7">
        <v>4343628</v>
      </c>
      <c r="S4" t="s">
        <v>321</v>
      </c>
      <c r="T4" s="6">
        <v>4631.42</v>
      </c>
      <c r="U4" t="s">
        <v>320</v>
      </c>
      <c r="W4" t="s">
        <v>605</v>
      </c>
      <c r="X4" s="8" t="s">
        <v>353</v>
      </c>
      <c r="Y4" t="s">
        <v>326</v>
      </c>
      <c r="Z4" t="s">
        <v>326</v>
      </c>
      <c r="AA4">
        <v>110130032</v>
      </c>
      <c r="AB4" t="e">
        <f>VLOOKUP(AA4,#REF!,2,0)</f>
        <v>#REF!</v>
      </c>
      <c r="AD4" s="4" t="str">
        <f t="shared" si="1"/>
        <v>IHC07</v>
      </c>
      <c r="AE4" t="e">
        <f>VLOOKUP(AD4,#REF!,2,0)</f>
        <v>#REF!</v>
      </c>
    </row>
    <row r="5" spans="1:31" hidden="1">
      <c r="A5">
        <v>2024</v>
      </c>
      <c r="B5" t="s">
        <v>552</v>
      </c>
      <c r="C5">
        <v>210510020</v>
      </c>
      <c r="D5" t="s">
        <v>324</v>
      </c>
      <c r="E5">
        <v>202</v>
      </c>
      <c r="H5">
        <v>200001360</v>
      </c>
      <c r="I5">
        <v>9</v>
      </c>
      <c r="J5" t="s">
        <v>346</v>
      </c>
      <c r="K5" s="9">
        <v>45540</v>
      </c>
      <c r="L5" s="9">
        <v>45540</v>
      </c>
      <c r="M5">
        <v>31</v>
      </c>
      <c r="N5" s="7">
        <v>-264578</v>
      </c>
      <c r="O5" t="s">
        <v>321</v>
      </c>
      <c r="P5">
        <f>VLOOKUP(L5,'Valores UF'!A:B,2,0)</f>
        <v>37796.97</v>
      </c>
      <c r="Q5">
        <f t="shared" si="0"/>
        <v>-6.9999790988536912</v>
      </c>
      <c r="R5" s="7">
        <v>-264578</v>
      </c>
      <c r="S5" t="s">
        <v>321</v>
      </c>
      <c r="T5">
        <v>-282.11</v>
      </c>
      <c r="U5" t="s">
        <v>320</v>
      </c>
      <c r="W5" t="s">
        <v>604</v>
      </c>
      <c r="X5" s="8" t="s">
        <v>415</v>
      </c>
      <c r="AA5">
        <v>210410070</v>
      </c>
      <c r="AB5" t="e">
        <f>VLOOKUP(AA5,#REF!,2,0)</f>
        <v>#REF!</v>
      </c>
      <c r="AC5">
        <v>10046</v>
      </c>
      <c r="AD5" s="4">
        <f t="shared" si="1"/>
        <v>10046</v>
      </c>
      <c r="AE5" t="e">
        <f>VLOOKUP(AD5,#REF!,2,0)</f>
        <v>#REF!</v>
      </c>
    </row>
    <row r="6" spans="1:31" hidden="1">
      <c r="A6">
        <v>2024</v>
      </c>
      <c r="B6" t="s">
        <v>552</v>
      </c>
      <c r="C6">
        <v>110810010</v>
      </c>
      <c r="D6" t="s">
        <v>324</v>
      </c>
      <c r="E6" s="10">
        <v>45536</v>
      </c>
      <c r="F6">
        <v>20200706</v>
      </c>
      <c r="H6">
        <v>500006659</v>
      </c>
      <c r="I6">
        <v>9</v>
      </c>
      <c r="J6" t="s">
        <v>359</v>
      </c>
      <c r="K6" s="9">
        <v>45540</v>
      </c>
      <c r="L6" s="9">
        <v>45540</v>
      </c>
      <c r="M6">
        <v>9</v>
      </c>
      <c r="N6" s="7">
        <v>550000</v>
      </c>
      <c r="O6" t="s">
        <v>321</v>
      </c>
      <c r="P6">
        <f>VLOOKUP(L6,'Valores UF'!A:B,2,0)</f>
        <v>37796.97</v>
      </c>
      <c r="Q6">
        <f t="shared" si="0"/>
        <v>14.551430974493458</v>
      </c>
      <c r="R6" s="7">
        <v>550000</v>
      </c>
      <c r="S6" t="s">
        <v>321</v>
      </c>
      <c r="T6">
        <v>586.44000000000005</v>
      </c>
      <c r="U6" t="s">
        <v>320</v>
      </c>
      <c r="W6" t="s">
        <v>603</v>
      </c>
      <c r="X6" s="8" t="s">
        <v>353</v>
      </c>
      <c r="Y6" t="s">
        <v>361</v>
      </c>
      <c r="Z6" t="s">
        <v>15</v>
      </c>
      <c r="AA6">
        <v>110130032</v>
      </c>
      <c r="AB6" t="e">
        <f>VLOOKUP(AA6,#REF!,2,0)</f>
        <v>#REF!</v>
      </c>
      <c r="AD6" s="4" t="str">
        <f t="shared" si="1"/>
        <v>IHC08</v>
      </c>
      <c r="AE6" t="e">
        <f>VLOOKUP(AD6,#REF!,2,0)</f>
        <v>#REF!</v>
      </c>
    </row>
    <row r="7" spans="1:31" hidden="1">
      <c r="A7">
        <v>2024</v>
      </c>
      <c r="B7" t="s">
        <v>552</v>
      </c>
      <c r="C7">
        <v>210510020</v>
      </c>
      <c r="D7" t="s">
        <v>324</v>
      </c>
      <c r="E7">
        <v>695</v>
      </c>
      <c r="H7">
        <v>2000000020</v>
      </c>
      <c r="I7">
        <v>9</v>
      </c>
      <c r="J7" t="s">
        <v>408</v>
      </c>
      <c r="K7" s="9">
        <v>45540</v>
      </c>
      <c r="L7" s="9">
        <v>45534</v>
      </c>
      <c r="M7">
        <v>31</v>
      </c>
      <c r="N7" s="7">
        <v>-5303450</v>
      </c>
      <c r="O7" t="s">
        <v>321</v>
      </c>
      <c r="P7">
        <f>VLOOKUP(L7,'Valores UF'!A:B,2,0)</f>
        <v>37745.97</v>
      </c>
      <c r="Q7">
        <f t="shared" si="0"/>
        <v>-140.50374119409304</v>
      </c>
      <c r="R7" s="7">
        <v>-5303450</v>
      </c>
      <c r="S7" t="s">
        <v>321</v>
      </c>
      <c r="T7" s="6">
        <v>-5654.84</v>
      </c>
      <c r="U7" t="s">
        <v>320</v>
      </c>
      <c r="W7" t="s">
        <v>602</v>
      </c>
      <c r="X7" s="8" t="s">
        <v>318</v>
      </c>
      <c r="Z7" t="s">
        <v>317</v>
      </c>
      <c r="AA7">
        <v>210410070</v>
      </c>
      <c r="AB7" t="e">
        <f>VLOOKUP(AA7,#REF!,2,0)</f>
        <v>#REF!</v>
      </c>
      <c r="AC7" t="s">
        <v>317</v>
      </c>
      <c r="AD7" s="4" t="str">
        <f t="shared" si="1"/>
        <v>IIC01</v>
      </c>
      <c r="AE7" t="e">
        <f>VLOOKUP(AD7,#REF!,2,0)</f>
        <v>#REF!</v>
      </c>
    </row>
    <row r="8" spans="1:31" hidden="1">
      <c r="A8">
        <v>2024</v>
      </c>
      <c r="B8" t="s">
        <v>552</v>
      </c>
      <c r="C8">
        <v>110810010</v>
      </c>
      <c r="D8" t="s">
        <v>324</v>
      </c>
      <c r="F8">
        <v>20240909</v>
      </c>
      <c r="H8">
        <v>100000127</v>
      </c>
      <c r="I8">
        <v>9</v>
      </c>
      <c r="J8" t="s">
        <v>446</v>
      </c>
      <c r="K8" s="9">
        <v>45544</v>
      </c>
      <c r="L8" s="9">
        <v>45544</v>
      </c>
      <c r="M8">
        <v>9</v>
      </c>
      <c r="N8" s="7">
        <v>946116000</v>
      </c>
      <c r="O8" t="s">
        <v>321</v>
      </c>
      <c r="P8">
        <f>VLOOKUP(L8,'Valores UF'!A:B,2,0)</f>
        <v>37831.01</v>
      </c>
      <c r="Q8">
        <f t="shared" si="0"/>
        <v>25009.007161056496</v>
      </c>
      <c r="R8" s="7">
        <v>946116000</v>
      </c>
      <c r="S8" t="s">
        <v>321</v>
      </c>
      <c r="T8" s="6">
        <v>1003112.87</v>
      </c>
      <c r="U8" t="s">
        <v>320</v>
      </c>
      <c r="W8" t="s">
        <v>601</v>
      </c>
      <c r="X8" s="8" t="s">
        <v>598</v>
      </c>
      <c r="Y8" t="s">
        <v>377</v>
      </c>
      <c r="Z8" t="s">
        <v>376</v>
      </c>
      <c r="AA8" t="s">
        <v>352</v>
      </c>
      <c r="AB8" t="e">
        <f>VLOOKUP(AA8,#REF!,2,0)</f>
        <v>#REF!</v>
      </c>
      <c r="AD8" s="4" t="str">
        <f t="shared" si="1"/>
        <v>IHC16</v>
      </c>
      <c r="AE8" t="e">
        <f>VLOOKUP(AD8,#REF!,2,0)</f>
        <v>#REF!</v>
      </c>
    </row>
    <row r="9" spans="1:31" hidden="1">
      <c r="A9">
        <v>2024</v>
      </c>
      <c r="B9" t="s">
        <v>552</v>
      </c>
      <c r="C9">
        <v>110810010</v>
      </c>
      <c r="D9" t="s">
        <v>324</v>
      </c>
      <c r="F9">
        <v>20240909</v>
      </c>
      <c r="H9">
        <v>100000127</v>
      </c>
      <c r="I9">
        <v>9</v>
      </c>
      <c r="J9" t="s">
        <v>446</v>
      </c>
      <c r="K9" s="9">
        <v>45544</v>
      </c>
      <c r="L9" s="9">
        <v>45544</v>
      </c>
      <c r="M9">
        <v>19</v>
      </c>
      <c r="N9" s="7">
        <v>-946116000</v>
      </c>
      <c r="O9" t="s">
        <v>321</v>
      </c>
      <c r="P9">
        <f>VLOOKUP(L9,'Valores UF'!A:B,2,0)</f>
        <v>37831.01</v>
      </c>
      <c r="Q9">
        <f t="shared" si="0"/>
        <v>-25009.007161056496</v>
      </c>
      <c r="R9" s="7">
        <v>-946116000</v>
      </c>
      <c r="S9" t="s">
        <v>321</v>
      </c>
      <c r="T9" s="6">
        <v>-1003112.87</v>
      </c>
      <c r="U9" t="s">
        <v>320</v>
      </c>
      <c r="X9" s="8" t="s">
        <v>600</v>
      </c>
      <c r="Y9" t="s">
        <v>352</v>
      </c>
      <c r="Z9" t="s">
        <v>351</v>
      </c>
      <c r="AA9" t="s">
        <v>377</v>
      </c>
      <c r="AB9" t="e">
        <f>VLOOKUP(AA9,#REF!,2,0)</f>
        <v>#REF!</v>
      </c>
      <c r="AD9" s="4" t="str">
        <f t="shared" si="1"/>
        <v>IHC15</v>
      </c>
      <c r="AE9" t="e">
        <f>VLOOKUP(AD9,#REF!,2,0)</f>
        <v>#REF!</v>
      </c>
    </row>
    <row r="10" spans="1:31" hidden="1">
      <c r="A10">
        <v>2024</v>
      </c>
      <c r="B10" t="s">
        <v>552</v>
      </c>
      <c r="C10">
        <v>110810010</v>
      </c>
      <c r="D10" t="s">
        <v>324</v>
      </c>
      <c r="E10" s="9">
        <v>45544</v>
      </c>
      <c r="F10">
        <v>20240909</v>
      </c>
      <c r="H10">
        <v>700001528</v>
      </c>
      <c r="I10">
        <v>9</v>
      </c>
      <c r="J10" t="s">
        <v>374</v>
      </c>
      <c r="K10" s="9">
        <v>45544</v>
      </c>
      <c r="L10" s="9">
        <v>45544</v>
      </c>
      <c r="M10">
        <v>9</v>
      </c>
      <c r="N10" s="7">
        <v>946116000</v>
      </c>
      <c r="O10" t="s">
        <v>321</v>
      </c>
      <c r="P10">
        <f>VLOOKUP(L10,'Valores UF'!A:B,2,0)</f>
        <v>37831.01</v>
      </c>
      <c r="Q10">
        <f t="shared" si="0"/>
        <v>25009.007161056496</v>
      </c>
      <c r="R10" s="7">
        <v>946116000</v>
      </c>
      <c r="S10" t="s">
        <v>321</v>
      </c>
      <c r="T10" s="6">
        <v>1003112.87</v>
      </c>
      <c r="U10" t="s">
        <v>320</v>
      </c>
      <c r="W10" t="s">
        <v>599</v>
      </c>
      <c r="X10" s="8" t="s">
        <v>600</v>
      </c>
      <c r="Y10" t="s">
        <v>352</v>
      </c>
      <c r="Z10" t="s">
        <v>351</v>
      </c>
      <c r="AA10">
        <v>110130014</v>
      </c>
      <c r="AB10" t="e">
        <f>VLOOKUP(AA10,#REF!,2,0)</f>
        <v>#REF!</v>
      </c>
      <c r="AD10" s="4" t="str">
        <f t="shared" si="1"/>
        <v>IHC15</v>
      </c>
      <c r="AE10" t="e">
        <f>VLOOKUP(AD10,#REF!,2,0)</f>
        <v>#REF!</v>
      </c>
    </row>
    <row r="11" spans="1:31" hidden="1">
      <c r="A11">
        <v>2024</v>
      </c>
      <c r="B11" t="s">
        <v>552</v>
      </c>
      <c r="C11">
        <v>110810010</v>
      </c>
      <c r="D11" t="s">
        <v>324</v>
      </c>
      <c r="E11" s="9">
        <v>45545</v>
      </c>
      <c r="F11">
        <v>20240910</v>
      </c>
      <c r="H11">
        <v>800000054</v>
      </c>
      <c r="I11">
        <v>9</v>
      </c>
      <c r="J11" t="s">
        <v>355</v>
      </c>
      <c r="K11" s="9">
        <v>45545</v>
      </c>
      <c r="L11" s="9">
        <v>45545</v>
      </c>
      <c r="M11">
        <v>19</v>
      </c>
      <c r="N11" s="7">
        <v>-19589670</v>
      </c>
      <c r="O11" t="s">
        <v>321</v>
      </c>
      <c r="P11">
        <f>VLOOKUP(L11,'Valores UF'!A:B,2,0)</f>
        <v>37834.79</v>
      </c>
      <c r="Q11">
        <f t="shared" si="0"/>
        <v>-517.76869912585744</v>
      </c>
      <c r="R11" s="7">
        <v>-19589670</v>
      </c>
      <c r="S11" t="s">
        <v>321</v>
      </c>
      <c r="T11" s="6">
        <v>-21433.13</v>
      </c>
      <c r="U11" t="s">
        <v>320</v>
      </c>
      <c r="W11" t="s">
        <v>597</v>
      </c>
      <c r="X11" s="8" t="s">
        <v>353</v>
      </c>
      <c r="Y11" t="s">
        <v>326</v>
      </c>
      <c r="Z11" t="s">
        <v>326</v>
      </c>
      <c r="AA11">
        <v>110130035</v>
      </c>
      <c r="AB11" t="e">
        <f>VLOOKUP(AA11,#REF!,2,0)</f>
        <v>#REF!</v>
      </c>
      <c r="AD11" s="4" t="str">
        <f t="shared" si="1"/>
        <v>IHC07</v>
      </c>
      <c r="AE11" t="e">
        <f>VLOOKUP(AD11,#REF!,2,0)</f>
        <v>#REF!</v>
      </c>
    </row>
    <row r="12" spans="1:31">
      <c r="A12">
        <v>2024</v>
      </c>
      <c r="B12" t="s">
        <v>552</v>
      </c>
      <c r="C12">
        <v>110810020</v>
      </c>
      <c r="D12" t="s">
        <v>324</v>
      </c>
      <c r="E12" s="9">
        <v>45545</v>
      </c>
      <c r="F12">
        <v>20240910</v>
      </c>
      <c r="H12">
        <v>800000054</v>
      </c>
      <c r="I12">
        <v>9</v>
      </c>
      <c r="J12" t="s">
        <v>355</v>
      </c>
      <c r="K12" s="9">
        <v>45545</v>
      </c>
      <c r="L12" s="9">
        <v>45545</v>
      </c>
      <c r="M12">
        <v>15</v>
      </c>
      <c r="N12" s="7">
        <v>-15753479</v>
      </c>
      <c r="O12" t="s">
        <v>321</v>
      </c>
      <c r="P12">
        <f>VLOOKUP(L12,'Valores UF'!A:B,2,0)</f>
        <v>37834.79</v>
      </c>
      <c r="Q12">
        <f t="shared" si="0"/>
        <v>-416.37548404523983</v>
      </c>
      <c r="R12" s="7">
        <v>-15753479</v>
      </c>
      <c r="S12" t="s">
        <v>321</v>
      </c>
      <c r="T12" s="6">
        <v>-17111.349999999999</v>
      </c>
      <c r="U12" t="s">
        <v>320</v>
      </c>
      <c r="W12" t="s">
        <v>597</v>
      </c>
      <c r="X12" s="8" t="s">
        <v>645</v>
      </c>
      <c r="Y12" t="s">
        <v>326</v>
      </c>
      <c r="Z12" t="s">
        <v>326</v>
      </c>
      <c r="AA12">
        <v>110130035</v>
      </c>
      <c r="AB12" t="e">
        <f>VLOOKUP(AA12,#REF!,2,0)</f>
        <v>#REF!</v>
      </c>
      <c r="AD12" s="4" t="str">
        <f t="shared" si="1"/>
        <v>IHC07</v>
      </c>
      <c r="AE12" t="e">
        <f>VLOOKUP(AD12,#REF!,2,0)</f>
        <v>#REF!</v>
      </c>
    </row>
    <row r="13" spans="1:31" hidden="1">
      <c r="A13">
        <v>2024</v>
      </c>
      <c r="B13" t="s">
        <v>552</v>
      </c>
      <c r="C13">
        <v>210510020</v>
      </c>
      <c r="D13" t="s">
        <v>324</v>
      </c>
      <c r="E13">
        <v>903810</v>
      </c>
      <c r="H13">
        <v>200001372</v>
      </c>
      <c r="I13">
        <v>9</v>
      </c>
      <c r="J13" t="s">
        <v>346</v>
      </c>
      <c r="K13" s="9">
        <v>45547</v>
      </c>
      <c r="L13" s="9">
        <v>45545</v>
      </c>
      <c r="M13">
        <v>31</v>
      </c>
      <c r="N13" s="7">
        <v>-279129</v>
      </c>
      <c r="O13" t="s">
        <v>321</v>
      </c>
      <c r="P13">
        <f>VLOOKUP(L13,'Valores UF'!A:B,2,0)</f>
        <v>37834.79</v>
      </c>
      <c r="Q13">
        <f t="shared" si="0"/>
        <v>-7.3775749779501876</v>
      </c>
      <c r="R13" s="7">
        <v>-279129</v>
      </c>
      <c r="S13" t="s">
        <v>321</v>
      </c>
      <c r="T13">
        <v>-295.86</v>
      </c>
      <c r="U13" t="s">
        <v>320</v>
      </c>
      <c r="W13" t="s">
        <v>596</v>
      </c>
      <c r="X13" s="8" t="s">
        <v>564</v>
      </c>
      <c r="Z13" t="s">
        <v>512</v>
      </c>
      <c r="AA13">
        <v>210410070</v>
      </c>
      <c r="AB13" t="e">
        <f>VLOOKUP(AA13,#REF!,2,0)</f>
        <v>#REF!</v>
      </c>
      <c r="AC13" t="s">
        <v>512</v>
      </c>
      <c r="AD13" s="4" t="str">
        <f t="shared" si="1"/>
        <v>IBC05</v>
      </c>
      <c r="AE13" t="e">
        <f>VLOOKUP(AD13,#REF!,2,0)</f>
        <v>#REF!</v>
      </c>
    </row>
    <row r="14" spans="1:31">
      <c r="A14">
        <v>2024</v>
      </c>
      <c r="B14" t="s">
        <v>552</v>
      </c>
      <c r="C14">
        <v>110810020</v>
      </c>
      <c r="D14" t="s">
        <v>324</v>
      </c>
      <c r="E14" s="9">
        <v>45548</v>
      </c>
      <c r="F14">
        <v>20240913</v>
      </c>
      <c r="H14">
        <v>800000053</v>
      </c>
      <c r="I14">
        <v>9</v>
      </c>
      <c r="J14" t="s">
        <v>355</v>
      </c>
      <c r="K14" s="9">
        <v>45548</v>
      </c>
      <c r="L14" s="9">
        <v>45548</v>
      </c>
      <c r="M14">
        <v>15</v>
      </c>
      <c r="N14" s="7">
        <v>-5819627</v>
      </c>
      <c r="O14" t="s">
        <v>321</v>
      </c>
      <c r="P14">
        <f>VLOOKUP(L14,'Valores UF'!A:B,2,0)</f>
        <v>37846.120000000003</v>
      </c>
      <c r="Q14">
        <f t="shared" si="0"/>
        <v>-153.7707696323956</v>
      </c>
      <c r="R14" s="7">
        <v>-5819627</v>
      </c>
      <c r="S14" t="s">
        <v>321</v>
      </c>
      <c r="T14" s="6">
        <v>-6248.32</v>
      </c>
      <c r="U14" t="s">
        <v>320</v>
      </c>
      <c r="W14" t="s">
        <v>354</v>
      </c>
      <c r="X14" s="8" t="s">
        <v>645</v>
      </c>
      <c r="Y14" t="s">
        <v>352</v>
      </c>
      <c r="Z14" t="s">
        <v>351</v>
      </c>
      <c r="AA14">
        <v>110130035</v>
      </c>
      <c r="AB14" t="e">
        <f>VLOOKUP(AA14,#REF!,2,0)</f>
        <v>#REF!</v>
      </c>
      <c r="AD14" s="4" t="str">
        <f t="shared" si="1"/>
        <v>IHC15</v>
      </c>
      <c r="AE14" t="e">
        <f>VLOOKUP(AD14,#REF!,2,0)</f>
        <v>#REF!</v>
      </c>
    </row>
    <row r="15" spans="1:31">
      <c r="A15">
        <v>2024</v>
      </c>
      <c r="B15" t="s">
        <v>552</v>
      </c>
      <c r="C15">
        <v>110810020</v>
      </c>
      <c r="D15" t="s">
        <v>324</v>
      </c>
      <c r="E15" t="s">
        <v>595</v>
      </c>
      <c r="F15">
        <v>20240915</v>
      </c>
      <c r="H15">
        <v>100000116</v>
      </c>
      <c r="I15">
        <v>9</v>
      </c>
      <c r="J15" t="s">
        <v>379</v>
      </c>
      <c r="K15" s="9">
        <v>45550</v>
      </c>
      <c r="L15" s="9">
        <v>45550</v>
      </c>
      <c r="M15">
        <v>1</v>
      </c>
      <c r="N15" s="7">
        <v>4594679</v>
      </c>
      <c r="O15" t="s">
        <v>321</v>
      </c>
      <c r="P15" s="5">
        <f>VLOOKUP(L15,'Valores UF'!A:B,2,0)</f>
        <v>37853.68</v>
      </c>
      <c r="Q15" s="5">
        <f t="shared" ref="Q15:Q24" si="2">(+R15/P15)/1.19</f>
        <v>101.99998493979889</v>
      </c>
      <c r="R15" s="7">
        <v>4594679</v>
      </c>
      <c r="S15" t="s">
        <v>321</v>
      </c>
      <c r="T15" s="6">
        <v>4963.95</v>
      </c>
      <c r="U15" t="s">
        <v>320</v>
      </c>
      <c r="W15" t="s">
        <v>594</v>
      </c>
      <c r="X15" s="8" t="s">
        <v>339</v>
      </c>
      <c r="Y15" t="s">
        <v>404</v>
      </c>
      <c r="Z15" t="s">
        <v>403</v>
      </c>
      <c r="AA15">
        <v>400110010</v>
      </c>
      <c r="AB15" t="e">
        <f>VLOOKUP(AA15,#REF!,2,0)</f>
        <v>#REF!</v>
      </c>
      <c r="AD15" s="4" t="str">
        <f t="shared" si="1"/>
        <v>IHC02</v>
      </c>
      <c r="AE15" t="e">
        <f>VLOOKUP(AD15,#REF!,2,0)</f>
        <v>#REF!</v>
      </c>
    </row>
    <row r="16" spans="1:31">
      <c r="A16">
        <v>2024</v>
      </c>
      <c r="B16" t="s">
        <v>552</v>
      </c>
      <c r="C16">
        <v>110810020</v>
      </c>
      <c r="D16" t="s">
        <v>324</v>
      </c>
      <c r="E16" t="s">
        <v>593</v>
      </c>
      <c r="F16">
        <v>20240915</v>
      </c>
      <c r="H16">
        <v>100000117</v>
      </c>
      <c r="I16">
        <v>9</v>
      </c>
      <c r="J16" t="s">
        <v>379</v>
      </c>
      <c r="K16" s="9">
        <v>45550</v>
      </c>
      <c r="L16" s="9">
        <v>45550</v>
      </c>
      <c r="M16">
        <v>1</v>
      </c>
      <c r="N16" s="7">
        <v>7928075</v>
      </c>
      <c r="O16" t="s">
        <v>321</v>
      </c>
      <c r="P16">
        <f>VLOOKUP(L16,'Valores UF'!A:B,2,0)</f>
        <v>37853.68</v>
      </c>
      <c r="Q16" s="5">
        <f t="shared" si="2"/>
        <v>176.00000578965282</v>
      </c>
      <c r="R16" s="7">
        <v>7928075</v>
      </c>
      <c r="S16" t="s">
        <v>321</v>
      </c>
      <c r="T16" s="6">
        <v>8565.24</v>
      </c>
      <c r="U16" t="s">
        <v>320</v>
      </c>
      <c r="W16" t="s">
        <v>592</v>
      </c>
      <c r="X16" s="8" t="s">
        <v>339</v>
      </c>
      <c r="Y16" t="s">
        <v>326</v>
      </c>
      <c r="Z16" t="s">
        <v>326</v>
      </c>
      <c r="AA16">
        <v>400110010</v>
      </c>
      <c r="AB16" t="e">
        <f>VLOOKUP(AA16,#REF!,2,0)</f>
        <v>#REF!</v>
      </c>
      <c r="AD16" s="4" t="str">
        <f t="shared" si="1"/>
        <v>IHC07</v>
      </c>
      <c r="AE16" t="e">
        <f>VLOOKUP(AD16,#REF!,2,0)</f>
        <v>#REF!</v>
      </c>
    </row>
    <row r="17" spans="1:31">
      <c r="A17">
        <v>2024</v>
      </c>
      <c r="B17" t="s">
        <v>552</v>
      </c>
      <c r="C17">
        <v>110810020</v>
      </c>
      <c r="D17" t="s">
        <v>324</v>
      </c>
      <c r="E17" t="s">
        <v>591</v>
      </c>
      <c r="F17">
        <v>20240915</v>
      </c>
      <c r="H17">
        <v>100000118</v>
      </c>
      <c r="I17">
        <v>9</v>
      </c>
      <c r="J17" t="s">
        <v>379</v>
      </c>
      <c r="K17" s="9">
        <v>45550</v>
      </c>
      <c r="L17" s="9">
        <v>45550</v>
      </c>
      <c r="M17">
        <v>1</v>
      </c>
      <c r="N17" s="7">
        <v>4594679</v>
      </c>
      <c r="O17" t="s">
        <v>321</v>
      </c>
      <c r="P17">
        <f>VLOOKUP(L17,'Valores UF'!A:B,2,0)</f>
        <v>37853.68</v>
      </c>
      <c r="Q17" s="5">
        <f t="shared" si="2"/>
        <v>101.99998493979889</v>
      </c>
      <c r="R17" s="7">
        <v>4594679</v>
      </c>
      <c r="S17" t="s">
        <v>321</v>
      </c>
      <c r="T17" s="6">
        <v>4963.95</v>
      </c>
      <c r="U17" t="s">
        <v>320</v>
      </c>
      <c r="W17" t="s">
        <v>590</v>
      </c>
      <c r="X17" s="8" t="s">
        <v>339</v>
      </c>
      <c r="Y17" t="s">
        <v>398</v>
      </c>
      <c r="Z17" t="s">
        <v>397</v>
      </c>
      <c r="AA17">
        <v>400110010</v>
      </c>
      <c r="AB17" t="e">
        <f>VLOOKUP(AA17,#REF!,2,0)</f>
        <v>#REF!</v>
      </c>
      <c r="AD17" s="4" t="str">
        <f t="shared" si="1"/>
        <v>IVC01</v>
      </c>
      <c r="AE17" t="e">
        <f>VLOOKUP(AD17,#REF!,2,0)</f>
        <v>#REF!</v>
      </c>
    </row>
    <row r="18" spans="1:31">
      <c r="A18">
        <v>2024</v>
      </c>
      <c r="B18" t="s">
        <v>552</v>
      </c>
      <c r="C18">
        <v>110810020</v>
      </c>
      <c r="D18" t="s">
        <v>324</v>
      </c>
      <c r="E18" t="s">
        <v>589</v>
      </c>
      <c r="F18">
        <v>20240915</v>
      </c>
      <c r="H18">
        <v>100000119</v>
      </c>
      <c r="I18">
        <v>9</v>
      </c>
      <c r="J18" t="s">
        <v>379</v>
      </c>
      <c r="K18" s="9">
        <v>45550</v>
      </c>
      <c r="L18" s="9">
        <v>45550</v>
      </c>
      <c r="M18">
        <v>1</v>
      </c>
      <c r="N18" s="7">
        <v>4594679</v>
      </c>
      <c r="O18" t="s">
        <v>321</v>
      </c>
      <c r="P18">
        <f>VLOOKUP(L18,'Valores UF'!A:B,2,0)</f>
        <v>37853.68</v>
      </c>
      <c r="Q18" s="5">
        <f t="shared" si="2"/>
        <v>101.99998493979889</v>
      </c>
      <c r="R18" s="7">
        <v>4594679</v>
      </c>
      <c r="S18" t="s">
        <v>321</v>
      </c>
      <c r="T18" s="6">
        <v>4963.95</v>
      </c>
      <c r="U18" t="s">
        <v>320</v>
      </c>
      <c r="W18" t="s">
        <v>588</v>
      </c>
      <c r="X18" s="8" t="s">
        <v>339</v>
      </c>
      <c r="Y18" t="s">
        <v>394</v>
      </c>
      <c r="Z18" t="s">
        <v>393</v>
      </c>
      <c r="AA18">
        <v>400110010</v>
      </c>
      <c r="AB18" t="e">
        <f>VLOOKUP(AA18,#REF!,2,0)</f>
        <v>#REF!</v>
      </c>
      <c r="AD18" s="4" t="str">
        <f t="shared" si="1"/>
        <v>IHC09</v>
      </c>
      <c r="AE18" t="e">
        <f>VLOOKUP(AD18,#REF!,2,0)</f>
        <v>#REF!</v>
      </c>
    </row>
    <row r="19" spans="1:31">
      <c r="A19">
        <v>2024</v>
      </c>
      <c r="B19" t="s">
        <v>552</v>
      </c>
      <c r="C19">
        <v>110810020</v>
      </c>
      <c r="D19" t="s">
        <v>324</v>
      </c>
      <c r="E19" t="s">
        <v>587</v>
      </c>
      <c r="F19">
        <v>20240915</v>
      </c>
      <c r="H19">
        <v>100000120</v>
      </c>
      <c r="I19">
        <v>9</v>
      </c>
      <c r="J19" t="s">
        <v>379</v>
      </c>
      <c r="K19" s="9">
        <v>45550</v>
      </c>
      <c r="L19" s="9">
        <v>45550</v>
      </c>
      <c r="M19">
        <v>1</v>
      </c>
      <c r="N19" s="7">
        <v>5855964</v>
      </c>
      <c r="O19" t="s">
        <v>321</v>
      </c>
      <c r="P19">
        <f>VLOOKUP(L19,'Valores UF'!A:B,2,0)</f>
        <v>37853.68</v>
      </c>
      <c r="Q19" s="5">
        <f t="shared" si="2"/>
        <v>129.9999934289217</v>
      </c>
      <c r="R19" s="7">
        <v>5855964</v>
      </c>
      <c r="S19" t="s">
        <v>321</v>
      </c>
      <c r="T19" s="6">
        <v>6326.6</v>
      </c>
      <c r="U19" t="s">
        <v>320</v>
      </c>
      <c r="W19" t="s">
        <v>586</v>
      </c>
      <c r="X19" s="8" t="s">
        <v>339</v>
      </c>
      <c r="Y19" t="s">
        <v>352</v>
      </c>
      <c r="Z19" t="s">
        <v>351</v>
      </c>
      <c r="AA19">
        <v>400110010</v>
      </c>
      <c r="AB19" t="e">
        <f>VLOOKUP(AA19,#REF!,2,0)</f>
        <v>#REF!</v>
      </c>
      <c r="AD19" s="4" t="str">
        <f t="shared" si="1"/>
        <v>IHC15</v>
      </c>
      <c r="AE19" t="e">
        <f>VLOOKUP(AD19,#REF!,2,0)</f>
        <v>#REF!</v>
      </c>
    </row>
    <row r="20" spans="1:31">
      <c r="A20">
        <v>2024</v>
      </c>
      <c r="B20" t="s">
        <v>552</v>
      </c>
      <c r="C20">
        <v>110810020</v>
      </c>
      <c r="D20" t="s">
        <v>324</v>
      </c>
      <c r="E20" t="s">
        <v>585</v>
      </c>
      <c r="F20">
        <v>20240915</v>
      </c>
      <c r="H20">
        <v>100000121</v>
      </c>
      <c r="I20">
        <v>9</v>
      </c>
      <c r="J20" t="s">
        <v>379</v>
      </c>
      <c r="K20" s="9">
        <v>45550</v>
      </c>
      <c r="L20" s="9">
        <v>45550</v>
      </c>
      <c r="M20">
        <v>1</v>
      </c>
      <c r="N20" s="7">
        <v>4594679</v>
      </c>
      <c r="O20" t="s">
        <v>321</v>
      </c>
      <c r="P20">
        <f>VLOOKUP(L20,'Valores UF'!A:B,2,0)</f>
        <v>37853.68</v>
      </c>
      <c r="Q20" s="5">
        <f t="shared" si="2"/>
        <v>101.99998493979889</v>
      </c>
      <c r="R20" s="7">
        <v>4594679</v>
      </c>
      <c r="S20" t="s">
        <v>321</v>
      </c>
      <c r="T20" s="6">
        <v>4963.95</v>
      </c>
      <c r="U20" t="s">
        <v>320</v>
      </c>
      <c r="W20" t="s">
        <v>584</v>
      </c>
      <c r="X20" s="8" t="s">
        <v>339</v>
      </c>
      <c r="Y20" t="s">
        <v>357</v>
      </c>
      <c r="Z20" t="s">
        <v>356</v>
      </c>
      <c r="AA20">
        <v>400110010</v>
      </c>
      <c r="AB20" t="e">
        <f>VLOOKUP(AA20,#REF!,2,0)</f>
        <v>#REF!</v>
      </c>
      <c r="AD20" s="4" t="str">
        <f t="shared" si="1"/>
        <v>IHC12</v>
      </c>
      <c r="AE20" t="e">
        <f>VLOOKUP(AD20,#REF!,2,0)</f>
        <v>#REF!</v>
      </c>
    </row>
    <row r="21" spans="1:31">
      <c r="A21">
        <v>2024</v>
      </c>
      <c r="B21" t="s">
        <v>552</v>
      </c>
      <c r="C21">
        <v>110810020</v>
      </c>
      <c r="D21" t="s">
        <v>324</v>
      </c>
      <c r="E21" t="s">
        <v>583</v>
      </c>
      <c r="F21">
        <v>20240915</v>
      </c>
      <c r="H21">
        <v>100000122</v>
      </c>
      <c r="I21">
        <v>9</v>
      </c>
      <c r="J21" t="s">
        <v>379</v>
      </c>
      <c r="K21" s="9">
        <v>45550</v>
      </c>
      <c r="L21" s="9">
        <v>45550</v>
      </c>
      <c r="M21">
        <v>1</v>
      </c>
      <c r="N21" s="7">
        <v>4594679</v>
      </c>
      <c r="O21" t="s">
        <v>321</v>
      </c>
      <c r="P21">
        <f>VLOOKUP(L21,'Valores UF'!A:B,2,0)</f>
        <v>37853.68</v>
      </c>
      <c r="Q21" s="5">
        <f t="shared" si="2"/>
        <v>101.99998493979889</v>
      </c>
      <c r="R21" s="7">
        <v>4594679</v>
      </c>
      <c r="S21" t="s">
        <v>321</v>
      </c>
      <c r="T21" s="6">
        <v>4963.95</v>
      </c>
      <c r="U21" t="s">
        <v>320</v>
      </c>
      <c r="W21" t="s">
        <v>582</v>
      </c>
      <c r="X21" s="8" t="s">
        <v>339</v>
      </c>
      <c r="Y21" t="s">
        <v>368</v>
      </c>
      <c r="Z21" t="s">
        <v>367</v>
      </c>
      <c r="AA21">
        <v>400110010</v>
      </c>
      <c r="AB21" t="e">
        <f>VLOOKUP(AA21,#REF!,2,0)</f>
        <v>#REF!</v>
      </c>
      <c r="AD21" s="4" t="str">
        <f t="shared" si="1"/>
        <v>IHC13</v>
      </c>
      <c r="AE21" t="e">
        <f>VLOOKUP(AD21,#REF!,2,0)</f>
        <v>#REF!</v>
      </c>
    </row>
    <row r="22" spans="1:31">
      <c r="A22">
        <v>2024</v>
      </c>
      <c r="B22" t="s">
        <v>552</v>
      </c>
      <c r="C22">
        <v>110810020</v>
      </c>
      <c r="D22" t="s">
        <v>324</v>
      </c>
      <c r="E22" t="s">
        <v>581</v>
      </c>
      <c r="F22">
        <v>20240915</v>
      </c>
      <c r="H22">
        <v>100000123</v>
      </c>
      <c r="I22">
        <v>9</v>
      </c>
      <c r="J22" t="s">
        <v>379</v>
      </c>
      <c r="K22" s="9">
        <v>45550</v>
      </c>
      <c r="L22" s="9">
        <v>45550</v>
      </c>
      <c r="M22">
        <v>1</v>
      </c>
      <c r="N22" s="7">
        <v>2252294</v>
      </c>
      <c r="O22" t="s">
        <v>321</v>
      </c>
      <c r="P22">
        <f>VLOOKUP(L22,'Valores UF'!A:B,2,0)</f>
        <v>37853.68</v>
      </c>
      <c r="Q22" s="5">
        <f t="shared" si="2"/>
        <v>50.00000088798356</v>
      </c>
      <c r="R22" s="7">
        <v>2252294</v>
      </c>
      <c r="S22" t="s">
        <v>321</v>
      </c>
      <c r="T22" s="6">
        <v>2433.31</v>
      </c>
      <c r="U22" t="s">
        <v>320</v>
      </c>
      <c r="W22" t="s">
        <v>580</v>
      </c>
      <c r="X22" s="8" t="s">
        <v>339</v>
      </c>
      <c r="Y22" t="s">
        <v>361</v>
      </c>
      <c r="Z22" t="s">
        <v>15</v>
      </c>
      <c r="AA22">
        <v>400110010</v>
      </c>
      <c r="AB22" t="e">
        <f>VLOOKUP(AA22,#REF!,2,0)</f>
        <v>#REF!</v>
      </c>
      <c r="AD22" s="4" t="str">
        <f t="shared" si="1"/>
        <v>IHC08</v>
      </c>
      <c r="AE22" t="e">
        <f>VLOOKUP(AD22,#REF!,2,0)</f>
        <v>#REF!</v>
      </c>
    </row>
    <row r="23" spans="1:31">
      <c r="A23">
        <v>2024</v>
      </c>
      <c r="B23" t="s">
        <v>552</v>
      </c>
      <c r="C23">
        <v>110810020</v>
      </c>
      <c r="D23" t="s">
        <v>324</v>
      </c>
      <c r="E23" t="s">
        <v>579</v>
      </c>
      <c r="F23">
        <v>20240915</v>
      </c>
      <c r="H23">
        <v>100000124</v>
      </c>
      <c r="I23">
        <v>9</v>
      </c>
      <c r="J23" t="s">
        <v>379</v>
      </c>
      <c r="K23" s="9">
        <v>45550</v>
      </c>
      <c r="L23" s="9">
        <v>45550</v>
      </c>
      <c r="M23">
        <v>1</v>
      </c>
      <c r="N23" s="7">
        <v>4594679</v>
      </c>
      <c r="O23" t="s">
        <v>321</v>
      </c>
      <c r="P23">
        <f>VLOOKUP(L23,'Valores UF'!A:B,2,0)</f>
        <v>37853.68</v>
      </c>
      <c r="Q23" s="5">
        <f t="shared" si="2"/>
        <v>101.99998493979889</v>
      </c>
      <c r="R23" s="7">
        <v>4594679</v>
      </c>
      <c r="S23" t="s">
        <v>321</v>
      </c>
      <c r="T23" s="6">
        <v>4963.95</v>
      </c>
      <c r="U23" t="s">
        <v>320</v>
      </c>
      <c r="W23" t="s">
        <v>578</v>
      </c>
      <c r="X23" s="8" t="s">
        <v>339</v>
      </c>
      <c r="Y23" t="s">
        <v>382</v>
      </c>
      <c r="Z23" t="s">
        <v>381</v>
      </c>
      <c r="AA23">
        <v>400110010</v>
      </c>
      <c r="AB23" t="e">
        <f>VLOOKUP(AA23,#REF!,2,0)</f>
        <v>#REF!</v>
      </c>
      <c r="AD23" s="4" t="str">
        <f t="shared" si="1"/>
        <v>IHC11</v>
      </c>
      <c r="AE23" t="e">
        <f>VLOOKUP(AD23,#REF!,2,0)</f>
        <v>#REF!</v>
      </c>
    </row>
    <row r="24" spans="1:31">
      <c r="A24">
        <v>2024</v>
      </c>
      <c r="B24" t="s">
        <v>552</v>
      </c>
      <c r="C24">
        <v>110810020</v>
      </c>
      <c r="D24" t="s">
        <v>324</v>
      </c>
      <c r="E24" t="s">
        <v>577</v>
      </c>
      <c r="F24">
        <v>20240915</v>
      </c>
      <c r="H24">
        <v>100000125</v>
      </c>
      <c r="I24">
        <v>9</v>
      </c>
      <c r="J24" t="s">
        <v>379</v>
      </c>
      <c r="K24" s="9">
        <v>45550</v>
      </c>
      <c r="L24" s="9">
        <v>45550</v>
      </c>
      <c r="M24">
        <v>1</v>
      </c>
      <c r="N24" s="7">
        <v>4594679</v>
      </c>
      <c r="O24" t="s">
        <v>321</v>
      </c>
      <c r="P24">
        <f>VLOOKUP(L24,'Valores UF'!A:B,2,0)</f>
        <v>37853.68</v>
      </c>
      <c r="Q24" s="5">
        <f t="shared" si="2"/>
        <v>101.99998493979889</v>
      </c>
      <c r="R24" s="7">
        <v>4594679</v>
      </c>
      <c r="S24" t="s">
        <v>321</v>
      </c>
      <c r="T24" s="6">
        <v>4963.95</v>
      </c>
      <c r="U24" t="s">
        <v>320</v>
      </c>
      <c r="W24" t="s">
        <v>576</v>
      </c>
      <c r="X24" s="8" t="s">
        <v>339</v>
      </c>
      <c r="Y24" t="s">
        <v>377</v>
      </c>
      <c r="Z24" t="s">
        <v>376</v>
      </c>
      <c r="AA24">
        <v>400110010</v>
      </c>
      <c r="AB24" t="e">
        <f>VLOOKUP(AA24,#REF!,2,0)</f>
        <v>#REF!</v>
      </c>
      <c r="AD24" s="4" t="str">
        <f t="shared" si="1"/>
        <v>IHC16</v>
      </c>
      <c r="AE24" t="e">
        <f>VLOOKUP(AD24,#REF!,2,0)</f>
        <v>#REF!</v>
      </c>
    </row>
    <row r="25" spans="1:31" hidden="1">
      <c r="A25">
        <v>2024</v>
      </c>
      <c r="B25" t="s">
        <v>552</v>
      </c>
      <c r="C25">
        <v>110810010</v>
      </c>
      <c r="D25" t="s">
        <v>324</v>
      </c>
      <c r="E25" t="s">
        <v>575</v>
      </c>
      <c r="F25">
        <v>20230915</v>
      </c>
      <c r="H25">
        <v>500007088</v>
      </c>
      <c r="I25">
        <v>9</v>
      </c>
      <c r="J25" t="s">
        <v>359</v>
      </c>
      <c r="K25" s="9">
        <v>45552</v>
      </c>
      <c r="L25" s="9">
        <v>45552</v>
      </c>
      <c r="M25">
        <v>9</v>
      </c>
      <c r="N25">
        <v>7.21</v>
      </c>
      <c r="O25" t="s">
        <v>320</v>
      </c>
      <c r="P25">
        <f>VLOOKUP(L25,'Valores UF'!A:B,2,0)</f>
        <v>37861.24</v>
      </c>
      <c r="Q25">
        <f t="shared" ref="Q25:Q56" si="3">+R25/P25</f>
        <v>0.1758262539737209</v>
      </c>
      <c r="R25" s="7">
        <v>6657</v>
      </c>
      <c r="S25" t="s">
        <v>321</v>
      </c>
      <c r="T25">
        <v>7.21</v>
      </c>
      <c r="U25" t="s">
        <v>320</v>
      </c>
      <c r="W25" t="s">
        <v>574</v>
      </c>
      <c r="X25" s="8" t="s">
        <v>353</v>
      </c>
      <c r="Y25" t="s">
        <v>357</v>
      </c>
      <c r="Z25" t="s">
        <v>356</v>
      </c>
      <c r="AA25">
        <v>110140074</v>
      </c>
      <c r="AB25" t="e">
        <f>VLOOKUP(AA25,#REF!,2,0)</f>
        <v>#REF!</v>
      </c>
      <c r="AD25" s="4" t="str">
        <f t="shared" si="1"/>
        <v>IHC12</v>
      </c>
      <c r="AE25" t="e">
        <f>VLOOKUP(AD25,#REF!,2,0)</f>
        <v>#REF!</v>
      </c>
    </row>
    <row r="26" spans="1:31" hidden="1">
      <c r="A26">
        <v>2024</v>
      </c>
      <c r="B26" t="s">
        <v>552</v>
      </c>
      <c r="C26">
        <v>210510050</v>
      </c>
      <c r="D26" t="s">
        <v>324</v>
      </c>
      <c r="E26" t="s">
        <v>573</v>
      </c>
      <c r="H26">
        <v>500007101</v>
      </c>
      <c r="I26">
        <v>9</v>
      </c>
      <c r="J26" t="s">
        <v>322</v>
      </c>
      <c r="K26" s="9">
        <v>45552</v>
      </c>
      <c r="L26" s="9">
        <v>45552</v>
      </c>
      <c r="M26">
        <v>39</v>
      </c>
      <c r="N26" s="6">
        <v>-213796.77</v>
      </c>
      <c r="O26" t="s">
        <v>320</v>
      </c>
      <c r="P26">
        <f>VLOOKUP(L26,'Valores UF'!A:B,2,0)</f>
        <v>37861.24</v>
      </c>
      <c r="Q26">
        <f t="shared" si="3"/>
        <v>-5214.1328176256247</v>
      </c>
      <c r="R26" s="7">
        <v>-197413534</v>
      </c>
      <c r="S26" t="s">
        <v>321</v>
      </c>
      <c r="T26" s="6">
        <v>-213796.77</v>
      </c>
      <c r="U26" t="s">
        <v>320</v>
      </c>
      <c r="W26" t="s">
        <v>572</v>
      </c>
      <c r="X26" t="s">
        <v>363</v>
      </c>
      <c r="AA26">
        <v>310430010</v>
      </c>
      <c r="AB26" t="e">
        <f>VLOOKUP(AA26,#REF!,2,0)</f>
        <v>#REF!</v>
      </c>
      <c r="AC26">
        <v>10009</v>
      </c>
      <c r="AD26" s="4">
        <f t="shared" si="1"/>
        <v>10009</v>
      </c>
      <c r="AE26" t="e">
        <f>VLOOKUP(AD26,#REF!,2,0)</f>
        <v>#REF!</v>
      </c>
    </row>
    <row r="27" spans="1:31" hidden="1">
      <c r="A27">
        <v>2024</v>
      </c>
      <c r="B27" t="s">
        <v>552</v>
      </c>
      <c r="C27">
        <v>210510050</v>
      </c>
      <c r="D27" t="s">
        <v>324</v>
      </c>
      <c r="E27" t="s">
        <v>573</v>
      </c>
      <c r="H27">
        <v>500007101</v>
      </c>
      <c r="I27">
        <v>9</v>
      </c>
      <c r="J27" t="s">
        <v>322</v>
      </c>
      <c r="K27" s="9">
        <v>45552</v>
      </c>
      <c r="L27" s="9">
        <v>45552</v>
      </c>
      <c r="M27">
        <v>39</v>
      </c>
      <c r="N27" s="6">
        <v>-99770.99</v>
      </c>
      <c r="O27" t="s">
        <v>320</v>
      </c>
      <c r="P27">
        <f>VLOOKUP(L27,'Valores UF'!A:B,2,0)</f>
        <v>37861.24</v>
      </c>
      <c r="Q27">
        <f t="shared" si="3"/>
        <v>-2433.2414891852459</v>
      </c>
      <c r="R27" s="7">
        <v>-92125540</v>
      </c>
      <c r="S27" t="s">
        <v>321</v>
      </c>
      <c r="T27" s="6">
        <v>-99770.99</v>
      </c>
      <c r="U27" t="s">
        <v>320</v>
      </c>
      <c r="W27" t="s">
        <v>572</v>
      </c>
      <c r="X27" t="s">
        <v>363</v>
      </c>
      <c r="AA27">
        <v>310430010</v>
      </c>
      <c r="AB27" t="e">
        <f>VLOOKUP(AA27,#REF!,2,0)</f>
        <v>#REF!</v>
      </c>
      <c r="AC27">
        <v>10009</v>
      </c>
      <c r="AD27" s="4">
        <f t="shared" si="1"/>
        <v>10009</v>
      </c>
      <c r="AE27" t="e">
        <f>VLOOKUP(AD27,#REF!,2,0)</f>
        <v>#REF!</v>
      </c>
    </row>
    <row r="28" spans="1:31" hidden="1">
      <c r="A28">
        <v>2024</v>
      </c>
      <c r="B28" t="s">
        <v>552</v>
      </c>
      <c r="C28">
        <v>210510050</v>
      </c>
      <c r="D28" t="s">
        <v>324</v>
      </c>
      <c r="E28" t="s">
        <v>573</v>
      </c>
      <c r="H28">
        <v>500007101</v>
      </c>
      <c r="I28">
        <v>9</v>
      </c>
      <c r="J28" t="s">
        <v>322</v>
      </c>
      <c r="K28" s="9">
        <v>45552</v>
      </c>
      <c r="L28" s="9">
        <v>45552</v>
      </c>
      <c r="M28">
        <v>39</v>
      </c>
      <c r="N28" s="6">
        <v>-2710.33</v>
      </c>
      <c r="O28" t="s">
        <v>320</v>
      </c>
      <c r="P28">
        <f>VLOOKUP(L28,'Valores UF'!A:B,2,0)</f>
        <v>37861.24</v>
      </c>
      <c r="Q28">
        <f t="shared" si="3"/>
        <v>-66.100265073198869</v>
      </c>
      <c r="R28" s="7">
        <v>-2502638</v>
      </c>
      <c r="S28" t="s">
        <v>321</v>
      </c>
      <c r="T28" s="6">
        <v>-2710.33</v>
      </c>
      <c r="U28" t="s">
        <v>320</v>
      </c>
      <c r="W28" t="s">
        <v>572</v>
      </c>
      <c r="X28" t="s">
        <v>363</v>
      </c>
      <c r="AA28">
        <v>310430010</v>
      </c>
      <c r="AB28" t="e">
        <f>VLOOKUP(AA28,#REF!,2,0)</f>
        <v>#REF!</v>
      </c>
      <c r="AC28">
        <v>10009</v>
      </c>
      <c r="AD28" s="4">
        <f t="shared" si="1"/>
        <v>10009</v>
      </c>
      <c r="AE28" t="e">
        <f>VLOOKUP(AD28,#REF!,2,0)</f>
        <v>#REF!</v>
      </c>
    </row>
    <row r="29" spans="1:31" hidden="1">
      <c r="A29">
        <v>2024</v>
      </c>
      <c r="B29" t="s">
        <v>552</v>
      </c>
      <c r="C29">
        <v>210510050</v>
      </c>
      <c r="D29" t="s">
        <v>324</v>
      </c>
      <c r="E29" t="s">
        <v>573</v>
      </c>
      <c r="H29">
        <v>500007101</v>
      </c>
      <c r="I29">
        <v>9</v>
      </c>
      <c r="J29" t="s">
        <v>322</v>
      </c>
      <c r="K29" s="9">
        <v>45552</v>
      </c>
      <c r="L29" s="9">
        <v>45552</v>
      </c>
      <c r="M29">
        <v>39</v>
      </c>
      <c r="N29" s="6">
        <v>-347254.31</v>
      </c>
      <c r="O29" t="s">
        <v>320</v>
      </c>
      <c r="P29">
        <f>VLOOKUP(L29,'Valores UF'!A:B,2,0)</f>
        <v>37861.24</v>
      </c>
      <c r="Q29">
        <f t="shared" si="3"/>
        <v>-8468.9305210288949</v>
      </c>
      <c r="R29" s="7">
        <v>-320644211</v>
      </c>
      <c r="S29" t="s">
        <v>321</v>
      </c>
      <c r="T29" s="6">
        <v>-347254.31</v>
      </c>
      <c r="U29" t="s">
        <v>320</v>
      </c>
      <c r="W29" t="s">
        <v>572</v>
      </c>
      <c r="X29" t="s">
        <v>363</v>
      </c>
      <c r="AA29">
        <v>310430010</v>
      </c>
      <c r="AB29" t="e">
        <f>VLOOKUP(AA29,#REF!,2,0)</f>
        <v>#REF!</v>
      </c>
      <c r="AC29">
        <v>10036</v>
      </c>
      <c r="AD29" s="4">
        <f t="shared" si="1"/>
        <v>10036</v>
      </c>
      <c r="AE29" t="e">
        <f>VLOOKUP(AD29,#REF!,2,0)</f>
        <v>#REF!</v>
      </c>
    </row>
    <row r="30" spans="1:31" hidden="1">
      <c r="A30">
        <v>2024</v>
      </c>
      <c r="B30" t="s">
        <v>552</v>
      </c>
      <c r="C30">
        <v>210510050</v>
      </c>
      <c r="D30" t="s">
        <v>324</v>
      </c>
      <c r="E30" t="s">
        <v>573</v>
      </c>
      <c r="H30">
        <v>500007101</v>
      </c>
      <c r="I30">
        <v>9</v>
      </c>
      <c r="J30" t="s">
        <v>322</v>
      </c>
      <c r="K30" s="9">
        <v>45552</v>
      </c>
      <c r="L30" s="9">
        <v>45552</v>
      </c>
      <c r="M30">
        <v>39</v>
      </c>
      <c r="N30" s="6">
        <v>-285269.42</v>
      </c>
      <c r="O30" t="s">
        <v>320</v>
      </c>
      <c r="P30">
        <f>VLOOKUP(L30,'Valores UF'!A:B,2,0)</f>
        <v>37861.24</v>
      </c>
      <c r="Q30">
        <f t="shared" si="3"/>
        <v>-6957.2264405497554</v>
      </c>
      <c r="R30" s="7">
        <v>-263409220</v>
      </c>
      <c r="S30" t="s">
        <v>321</v>
      </c>
      <c r="T30" s="6">
        <v>-285269.42</v>
      </c>
      <c r="U30" t="s">
        <v>320</v>
      </c>
      <c r="W30" t="s">
        <v>572</v>
      </c>
      <c r="X30" t="s">
        <v>363</v>
      </c>
      <c r="AA30">
        <v>310430010</v>
      </c>
      <c r="AB30" t="e">
        <f>VLOOKUP(AA30,#REF!,2,0)</f>
        <v>#REF!</v>
      </c>
      <c r="AC30">
        <v>10038</v>
      </c>
      <c r="AD30" s="4">
        <f t="shared" si="1"/>
        <v>10038</v>
      </c>
      <c r="AE30" t="e">
        <f>VLOOKUP(AD30,#REF!,2,0)</f>
        <v>#REF!</v>
      </c>
    </row>
    <row r="31" spans="1:31" hidden="1">
      <c r="A31">
        <v>2024</v>
      </c>
      <c r="B31" t="s">
        <v>552</v>
      </c>
      <c r="C31">
        <v>210510050</v>
      </c>
      <c r="D31" t="s">
        <v>324</v>
      </c>
      <c r="E31" t="s">
        <v>573</v>
      </c>
      <c r="H31">
        <v>500007101</v>
      </c>
      <c r="I31">
        <v>9</v>
      </c>
      <c r="J31" t="s">
        <v>322</v>
      </c>
      <c r="K31" s="9">
        <v>45552</v>
      </c>
      <c r="L31" s="9">
        <v>45552</v>
      </c>
      <c r="M31">
        <v>39</v>
      </c>
      <c r="N31" s="6">
        <v>-4958.79</v>
      </c>
      <c r="O31" t="s">
        <v>320</v>
      </c>
      <c r="P31">
        <f>VLOOKUP(L31,'Valores UF'!A:B,2,0)</f>
        <v>37861.24</v>
      </c>
      <c r="Q31">
        <f t="shared" si="3"/>
        <v>-120.9363190429051</v>
      </c>
      <c r="R31" s="7">
        <v>-4578799</v>
      </c>
      <c r="S31" t="s">
        <v>321</v>
      </c>
      <c r="T31" s="6">
        <v>-4958.79</v>
      </c>
      <c r="U31" t="s">
        <v>320</v>
      </c>
      <c r="W31" t="s">
        <v>572</v>
      </c>
      <c r="X31" t="s">
        <v>363</v>
      </c>
      <c r="AA31">
        <v>310430010</v>
      </c>
      <c r="AB31" t="e">
        <f>VLOOKUP(AA31,#REF!,2,0)</f>
        <v>#REF!</v>
      </c>
      <c r="AC31">
        <v>10038</v>
      </c>
      <c r="AD31" s="4">
        <f t="shared" si="1"/>
        <v>10038</v>
      </c>
      <c r="AE31" t="e">
        <f>VLOOKUP(AD31,#REF!,2,0)</f>
        <v>#REF!</v>
      </c>
    </row>
    <row r="32" spans="1:31" hidden="1">
      <c r="A32">
        <v>2024</v>
      </c>
      <c r="B32" t="s">
        <v>552</v>
      </c>
      <c r="C32">
        <v>210510050</v>
      </c>
      <c r="D32" t="s">
        <v>324</v>
      </c>
      <c r="E32" t="s">
        <v>573</v>
      </c>
      <c r="H32">
        <v>500007101</v>
      </c>
      <c r="I32">
        <v>9</v>
      </c>
      <c r="J32" t="s">
        <v>322</v>
      </c>
      <c r="K32" s="9">
        <v>45552</v>
      </c>
      <c r="L32" s="9">
        <v>45552</v>
      </c>
      <c r="M32">
        <v>39</v>
      </c>
      <c r="N32" s="6">
        <v>-2479.4</v>
      </c>
      <c r="O32" t="s">
        <v>320</v>
      </c>
      <c r="P32">
        <f>VLOOKUP(L32,'Valores UF'!A:B,2,0)</f>
        <v>37861.24</v>
      </c>
      <c r="Q32">
        <f t="shared" si="3"/>
        <v>-60.468172727570469</v>
      </c>
      <c r="R32" s="7">
        <v>-2289400</v>
      </c>
      <c r="S32" t="s">
        <v>321</v>
      </c>
      <c r="T32" s="6">
        <v>-2479.4</v>
      </c>
      <c r="U32" t="s">
        <v>320</v>
      </c>
      <c r="W32" t="s">
        <v>572</v>
      </c>
      <c r="X32" t="s">
        <v>363</v>
      </c>
      <c r="AA32">
        <v>310430010</v>
      </c>
      <c r="AB32" t="e">
        <f>VLOOKUP(AA32,#REF!,2,0)</f>
        <v>#REF!</v>
      </c>
      <c r="AC32">
        <v>10038</v>
      </c>
      <c r="AD32" s="4">
        <f t="shared" si="1"/>
        <v>10038</v>
      </c>
      <c r="AE32" t="e">
        <f>VLOOKUP(AD32,#REF!,2,0)</f>
        <v>#REF!</v>
      </c>
    </row>
    <row r="33" spans="1:31" hidden="1">
      <c r="A33">
        <v>2024</v>
      </c>
      <c r="B33" t="s">
        <v>552</v>
      </c>
      <c r="C33">
        <v>210510050</v>
      </c>
      <c r="D33" t="s">
        <v>324</v>
      </c>
      <c r="E33" t="s">
        <v>573</v>
      </c>
      <c r="H33">
        <v>500007101</v>
      </c>
      <c r="I33">
        <v>9</v>
      </c>
      <c r="J33" t="s">
        <v>322</v>
      </c>
      <c r="K33" s="9">
        <v>45552</v>
      </c>
      <c r="L33" s="9">
        <v>45552</v>
      </c>
      <c r="M33">
        <v>39</v>
      </c>
      <c r="N33" s="6">
        <v>-2479.4</v>
      </c>
      <c r="O33" t="s">
        <v>320</v>
      </c>
      <c r="P33">
        <f>VLOOKUP(L33,'Valores UF'!A:B,2,0)</f>
        <v>37861.24</v>
      </c>
      <c r="Q33">
        <f t="shared" si="3"/>
        <v>-60.468172727570469</v>
      </c>
      <c r="R33" s="7">
        <v>-2289400</v>
      </c>
      <c r="S33" t="s">
        <v>321</v>
      </c>
      <c r="T33" s="6">
        <v>-2479.4</v>
      </c>
      <c r="U33" t="s">
        <v>320</v>
      </c>
      <c r="W33" t="s">
        <v>572</v>
      </c>
      <c r="X33" t="s">
        <v>363</v>
      </c>
      <c r="AA33">
        <v>310430010</v>
      </c>
      <c r="AB33" t="e">
        <f>VLOOKUP(AA33,#REF!,2,0)</f>
        <v>#REF!</v>
      </c>
      <c r="AC33">
        <v>10038</v>
      </c>
      <c r="AD33" s="4">
        <f t="shared" si="1"/>
        <v>10038</v>
      </c>
      <c r="AE33" t="e">
        <f>VLOOKUP(AD33,#REF!,2,0)</f>
        <v>#REF!</v>
      </c>
    </row>
    <row r="34" spans="1:31" hidden="1">
      <c r="A34">
        <v>2024</v>
      </c>
      <c r="B34" t="s">
        <v>552</v>
      </c>
      <c r="C34">
        <v>210510050</v>
      </c>
      <c r="D34" t="s">
        <v>324</v>
      </c>
      <c r="E34" t="s">
        <v>573</v>
      </c>
      <c r="H34">
        <v>500007101</v>
      </c>
      <c r="I34">
        <v>9</v>
      </c>
      <c r="J34" t="s">
        <v>322</v>
      </c>
      <c r="K34" s="9">
        <v>45552</v>
      </c>
      <c r="L34" s="9">
        <v>45552</v>
      </c>
      <c r="M34">
        <v>39</v>
      </c>
      <c r="N34" s="6">
        <v>-2479.4</v>
      </c>
      <c r="O34" t="s">
        <v>320</v>
      </c>
      <c r="P34">
        <f>VLOOKUP(L34,'Valores UF'!A:B,2,0)</f>
        <v>37861.24</v>
      </c>
      <c r="Q34">
        <f t="shared" si="3"/>
        <v>-60.468172727570469</v>
      </c>
      <c r="R34" s="7">
        <v>-2289400</v>
      </c>
      <c r="S34" t="s">
        <v>321</v>
      </c>
      <c r="T34" s="6">
        <v>-2479.4</v>
      </c>
      <c r="U34" t="s">
        <v>320</v>
      </c>
      <c r="W34" t="s">
        <v>572</v>
      </c>
      <c r="X34" t="s">
        <v>363</v>
      </c>
      <c r="AA34">
        <v>310430010</v>
      </c>
      <c r="AB34" t="e">
        <f>VLOOKUP(AA34,#REF!,2,0)</f>
        <v>#REF!</v>
      </c>
      <c r="AC34">
        <v>10038</v>
      </c>
      <c r="AD34" s="4">
        <f t="shared" si="1"/>
        <v>10038</v>
      </c>
      <c r="AE34" t="e">
        <f>VLOOKUP(AD34,#REF!,2,0)</f>
        <v>#REF!</v>
      </c>
    </row>
    <row r="35" spans="1:31" hidden="1">
      <c r="A35">
        <v>2024</v>
      </c>
      <c r="B35" t="s">
        <v>552</v>
      </c>
      <c r="C35">
        <v>210510050</v>
      </c>
      <c r="D35" t="s">
        <v>324</v>
      </c>
      <c r="E35" t="s">
        <v>573</v>
      </c>
      <c r="H35">
        <v>500007101</v>
      </c>
      <c r="I35">
        <v>9</v>
      </c>
      <c r="J35" t="s">
        <v>322</v>
      </c>
      <c r="K35" s="9">
        <v>45552</v>
      </c>
      <c r="L35" s="9">
        <v>45552</v>
      </c>
      <c r="M35">
        <v>39</v>
      </c>
      <c r="N35" s="6">
        <v>-12396.98</v>
      </c>
      <c r="O35" t="s">
        <v>320</v>
      </c>
      <c r="P35">
        <f>VLOOKUP(L35,'Valores UF'!A:B,2,0)</f>
        <v>37861.24</v>
      </c>
      <c r="Q35">
        <f t="shared" si="3"/>
        <v>-302.34081081338064</v>
      </c>
      <c r="R35" s="7">
        <v>-11446998</v>
      </c>
      <c r="S35" t="s">
        <v>321</v>
      </c>
      <c r="T35" s="6">
        <v>-12396.98</v>
      </c>
      <c r="U35" t="s">
        <v>320</v>
      </c>
      <c r="W35" t="s">
        <v>572</v>
      </c>
      <c r="X35" t="s">
        <v>363</v>
      </c>
      <c r="AA35">
        <v>310430010</v>
      </c>
      <c r="AB35" t="e">
        <f>VLOOKUP(AA35,#REF!,2,0)</f>
        <v>#REF!</v>
      </c>
      <c r="AC35">
        <v>10038</v>
      </c>
      <c r="AD35" s="4">
        <f t="shared" si="1"/>
        <v>10038</v>
      </c>
      <c r="AE35" t="e">
        <f>VLOOKUP(AD35,#REF!,2,0)</f>
        <v>#REF!</v>
      </c>
    </row>
    <row r="36" spans="1:31" hidden="1">
      <c r="A36">
        <v>2024</v>
      </c>
      <c r="B36" t="s">
        <v>552</v>
      </c>
      <c r="C36">
        <v>210510050</v>
      </c>
      <c r="D36" t="s">
        <v>324</v>
      </c>
      <c r="E36" t="s">
        <v>573</v>
      </c>
      <c r="H36">
        <v>500007101</v>
      </c>
      <c r="I36">
        <v>9</v>
      </c>
      <c r="J36" t="s">
        <v>322</v>
      </c>
      <c r="K36" s="9">
        <v>45552</v>
      </c>
      <c r="L36" s="9">
        <v>45552</v>
      </c>
      <c r="M36">
        <v>39</v>
      </c>
      <c r="N36" s="6">
        <v>-12396.98</v>
      </c>
      <c r="O36" t="s">
        <v>320</v>
      </c>
      <c r="P36">
        <f>VLOOKUP(L36,'Valores UF'!A:B,2,0)</f>
        <v>37861.24</v>
      </c>
      <c r="Q36">
        <f t="shared" si="3"/>
        <v>-302.34081081338064</v>
      </c>
      <c r="R36" s="7">
        <v>-11446998</v>
      </c>
      <c r="S36" t="s">
        <v>321</v>
      </c>
      <c r="T36" s="6">
        <v>-12396.98</v>
      </c>
      <c r="U36" t="s">
        <v>320</v>
      </c>
      <c r="W36" t="s">
        <v>572</v>
      </c>
      <c r="X36" t="s">
        <v>363</v>
      </c>
      <c r="AA36">
        <v>310430010</v>
      </c>
      <c r="AB36" t="e">
        <f>VLOOKUP(AA36,#REF!,2,0)</f>
        <v>#REF!</v>
      </c>
      <c r="AC36">
        <v>10038</v>
      </c>
      <c r="AD36" s="4">
        <f t="shared" si="1"/>
        <v>10038</v>
      </c>
      <c r="AE36" t="e">
        <f>VLOOKUP(AD36,#REF!,2,0)</f>
        <v>#REF!</v>
      </c>
    </row>
    <row r="37" spans="1:31" hidden="1">
      <c r="A37">
        <v>2024</v>
      </c>
      <c r="B37" t="s">
        <v>552</v>
      </c>
      <c r="C37">
        <v>210510050</v>
      </c>
      <c r="D37" t="s">
        <v>324</v>
      </c>
      <c r="E37" t="s">
        <v>573</v>
      </c>
      <c r="H37">
        <v>500007101</v>
      </c>
      <c r="I37">
        <v>9</v>
      </c>
      <c r="J37" t="s">
        <v>322</v>
      </c>
      <c r="K37" s="9">
        <v>45552</v>
      </c>
      <c r="L37" s="9">
        <v>45552</v>
      </c>
      <c r="M37">
        <v>39</v>
      </c>
      <c r="N37" s="6">
        <v>-12396.98</v>
      </c>
      <c r="O37" t="s">
        <v>320</v>
      </c>
      <c r="P37">
        <f>VLOOKUP(L37,'Valores UF'!A:B,2,0)</f>
        <v>37861.24</v>
      </c>
      <c r="Q37">
        <f t="shared" si="3"/>
        <v>-302.34081081338064</v>
      </c>
      <c r="R37" s="7">
        <v>-11446998</v>
      </c>
      <c r="S37" t="s">
        <v>321</v>
      </c>
      <c r="T37" s="6">
        <v>-12396.98</v>
      </c>
      <c r="U37" t="s">
        <v>320</v>
      </c>
      <c r="W37" t="s">
        <v>572</v>
      </c>
      <c r="X37" t="s">
        <v>363</v>
      </c>
      <c r="AA37">
        <v>310430010</v>
      </c>
      <c r="AB37" t="e">
        <f>VLOOKUP(AA37,#REF!,2,0)</f>
        <v>#REF!</v>
      </c>
      <c r="AC37">
        <v>10038</v>
      </c>
      <c r="AD37" s="4">
        <f t="shared" si="1"/>
        <v>10038</v>
      </c>
      <c r="AE37" t="e">
        <f>VLOOKUP(AD37,#REF!,2,0)</f>
        <v>#REF!</v>
      </c>
    </row>
    <row r="38" spans="1:31" hidden="1">
      <c r="A38">
        <v>2024</v>
      </c>
      <c r="B38" t="s">
        <v>552</v>
      </c>
      <c r="C38">
        <v>210510050</v>
      </c>
      <c r="D38" t="s">
        <v>324</v>
      </c>
      <c r="E38" t="s">
        <v>573</v>
      </c>
      <c r="H38">
        <v>500007101</v>
      </c>
      <c r="I38">
        <v>9</v>
      </c>
      <c r="J38" t="s">
        <v>322</v>
      </c>
      <c r="K38" s="9">
        <v>45552</v>
      </c>
      <c r="L38" s="9">
        <v>45552</v>
      </c>
      <c r="M38">
        <v>39</v>
      </c>
      <c r="N38" s="6">
        <v>-12396.98</v>
      </c>
      <c r="O38" t="s">
        <v>320</v>
      </c>
      <c r="P38">
        <f>VLOOKUP(L38,'Valores UF'!A:B,2,0)</f>
        <v>37861.24</v>
      </c>
      <c r="Q38">
        <f t="shared" si="3"/>
        <v>-302.34081081338064</v>
      </c>
      <c r="R38" s="7">
        <v>-11446998</v>
      </c>
      <c r="S38" t="s">
        <v>321</v>
      </c>
      <c r="T38" s="6">
        <v>-12396.98</v>
      </c>
      <c r="U38" t="s">
        <v>320</v>
      </c>
      <c r="W38" t="s">
        <v>572</v>
      </c>
      <c r="X38" t="s">
        <v>363</v>
      </c>
      <c r="AA38">
        <v>310430010</v>
      </c>
      <c r="AB38" t="e">
        <f>VLOOKUP(AA38,#REF!,2,0)</f>
        <v>#REF!</v>
      </c>
      <c r="AC38">
        <v>10038</v>
      </c>
      <c r="AD38" s="4">
        <f t="shared" si="1"/>
        <v>10038</v>
      </c>
      <c r="AE38" t="e">
        <f>VLOOKUP(AD38,#REF!,2,0)</f>
        <v>#REF!</v>
      </c>
    </row>
    <row r="39" spans="1:31" hidden="1">
      <c r="A39">
        <v>2024</v>
      </c>
      <c r="B39" t="s">
        <v>552</v>
      </c>
      <c r="C39">
        <v>210510050</v>
      </c>
      <c r="D39" t="s">
        <v>324</v>
      </c>
      <c r="E39" t="s">
        <v>573</v>
      </c>
      <c r="H39">
        <v>500007101</v>
      </c>
      <c r="I39">
        <v>9</v>
      </c>
      <c r="J39" t="s">
        <v>322</v>
      </c>
      <c r="K39" s="9">
        <v>45552</v>
      </c>
      <c r="L39" s="9">
        <v>45552</v>
      </c>
      <c r="M39">
        <v>39</v>
      </c>
      <c r="N39" s="6">
        <v>-3278.08</v>
      </c>
      <c r="O39" t="s">
        <v>320</v>
      </c>
      <c r="P39">
        <f>VLOOKUP(L39,'Valores UF'!A:B,2,0)</f>
        <v>37861.24</v>
      </c>
      <c r="Q39">
        <f t="shared" si="3"/>
        <v>-79.94672123786755</v>
      </c>
      <c r="R39" s="7">
        <v>-3026882</v>
      </c>
      <c r="S39" t="s">
        <v>321</v>
      </c>
      <c r="T39" s="6">
        <v>-3278.08</v>
      </c>
      <c r="U39" t="s">
        <v>320</v>
      </c>
      <c r="W39" t="s">
        <v>572</v>
      </c>
      <c r="X39" t="s">
        <v>363</v>
      </c>
      <c r="AA39">
        <v>310430010</v>
      </c>
      <c r="AB39" t="e">
        <f>VLOOKUP(AA39,#REF!,2,0)</f>
        <v>#REF!</v>
      </c>
      <c r="AC39">
        <v>10037</v>
      </c>
      <c r="AD39" s="4">
        <f t="shared" si="1"/>
        <v>10037</v>
      </c>
      <c r="AE39" t="e">
        <f>VLOOKUP(AD39,#REF!,2,0)</f>
        <v>#REF!</v>
      </c>
    </row>
    <row r="40" spans="1:31" hidden="1">
      <c r="A40">
        <v>2024</v>
      </c>
      <c r="B40" t="s">
        <v>552</v>
      </c>
      <c r="C40">
        <v>210510050</v>
      </c>
      <c r="D40" t="s">
        <v>324</v>
      </c>
      <c r="E40" t="s">
        <v>573</v>
      </c>
      <c r="H40">
        <v>500007101</v>
      </c>
      <c r="I40">
        <v>9</v>
      </c>
      <c r="J40" t="s">
        <v>322</v>
      </c>
      <c r="K40" s="9">
        <v>45552</v>
      </c>
      <c r="L40" s="9">
        <v>45552</v>
      </c>
      <c r="M40">
        <v>39</v>
      </c>
      <c r="N40" s="6">
        <v>-66172.78</v>
      </c>
      <c r="O40" t="s">
        <v>320</v>
      </c>
      <c r="P40">
        <f>VLOOKUP(L40,'Valores UF'!A:B,2,0)</f>
        <v>37861.24</v>
      </c>
      <c r="Q40">
        <f t="shared" si="3"/>
        <v>-1613.8394040977</v>
      </c>
      <c r="R40" s="7">
        <v>-61101961</v>
      </c>
      <c r="S40" t="s">
        <v>321</v>
      </c>
      <c r="T40" s="6">
        <v>-66172.78</v>
      </c>
      <c r="U40" t="s">
        <v>320</v>
      </c>
      <c r="W40" t="s">
        <v>572</v>
      </c>
      <c r="X40" t="s">
        <v>363</v>
      </c>
      <c r="AA40">
        <v>310430010</v>
      </c>
      <c r="AB40" t="e">
        <f>VLOOKUP(AA40,#REF!,2,0)</f>
        <v>#REF!</v>
      </c>
      <c r="AC40">
        <v>10037</v>
      </c>
      <c r="AD40" s="4">
        <f t="shared" si="1"/>
        <v>10037</v>
      </c>
      <c r="AE40" t="e">
        <f>VLOOKUP(AD40,#REF!,2,0)</f>
        <v>#REF!</v>
      </c>
    </row>
    <row r="41" spans="1:31" hidden="1">
      <c r="A41">
        <v>2024</v>
      </c>
      <c r="B41" t="s">
        <v>552</v>
      </c>
      <c r="C41">
        <v>210510050</v>
      </c>
      <c r="D41" t="s">
        <v>324</v>
      </c>
      <c r="E41" t="s">
        <v>573</v>
      </c>
      <c r="H41">
        <v>500007101</v>
      </c>
      <c r="I41">
        <v>9</v>
      </c>
      <c r="J41" t="s">
        <v>322</v>
      </c>
      <c r="K41" s="9">
        <v>45552</v>
      </c>
      <c r="L41" s="9">
        <v>45552</v>
      </c>
      <c r="M41">
        <v>39</v>
      </c>
      <c r="N41" s="6">
        <v>-69450.86</v>
      </c>
      <c r="O41" t="s">
        <v>320</v>
      </c>
      <c r="P41">
        <f>VLOOKUP(L41,'Valores UF'!A:B,2,0)</f>
        <v>37861.24</v>
      </c>
      <c r="Q41">
        <f t="shared" si="3"/>
        <v>-1693.7860989233318</v>
      </c>
      <c r="R41" s="7">
        <v>-64128842</v>
      </c>
      <c r="S41" t="s">
        <v>321</v>
      </c>
      <c r="T41" s="6">
        <v>-69450.86</v>
      </c>
      <c r="U41" t="s">
        <v>320</v>
      </c>
      <c r="W41" t="s">
        <v>572</v>
      </c>
      <c r="X41" t="s">
        <v>363</v>
      </c>
      <c r="AA41">
        <v>310430010</v>
      </c>
      <c r="AB41" t="e">
        <f>VLOOKUP(AA41,#REF!,2,0)</f>
        <v>#REF!</v>
      </c>
      <c r="AC41">
        <v>10037</v>
      </c>
      <c r="AD41" s="4">
        <f t="shared" si="1"/>
        <v>10037</v>
      </c>
      <c r="AE41" t="e">
        <f>VLOOKUP(AD41,#REF!,2,0)</f>
        <v>#REF!</v>
      </c>
    </row>
    <row r="42" spans="1:31" hidden="1">
      <c r="A42">
        <v>2024</v>
      </c>
      <c r="B42" t="s">
        <v>552</v>
      </c>
      <c r="C42">
        <v>210510050</v>
      </c>
      <c r="D42" t="s">
        <v>324</v>
      </c>
      <c r="E42" t="s">
        <v>573</v>
      </c>
      <c r="H42">
        <v>500007101</v>
      </c>
      <c r="I42">
        <v>9</v>
      </c>
      <c r="J42" t="s">
        <v>322</v>
      </c>
      <c r="K42" s="9">
        <v>45552</v>
      </c>
      <c r="L42" s="9">
        <v>45552</v>
      </c>
      <c r="M42">
        <v>39</v>
      </c>
      <c r="N42" s="6">
        <v>-69450.86</v>
      </c>
      <c r="O42" t="s">
        <v>320</v>
      </c>
      <c r="P42">
        <f>VLOOKUP(L42,'Valores UF'!A:B,2,0)</f>
        <v>37861.24</v>
      </c>
      <c r="Q42">
        <f t="shared" si="3"/>
        <v>-1693.7860989233318</v>
      </c>
      <c r="R42" s="7">
        <v>-64128842</v>
      </c>
      <c r="S42" t="s">
        <v>321</v>
      </c>
      <c r="T42" s="6">
        <v>-69450.86</v>
      </c>
      <c r="U42" t="s">
        <v>320</v>
      </c>
      <c r="W42" t="s">
        <v>572</v>
      </c>
      <c r="X42" t="s">
        <v>363</v>
      </c>
      <c r="AA42">
        <v>310430010</v>
      </c>
      <c r="AB42" t="e">
        <f>VLOOKUP(AA42,#REF!,2,0)</f>
        <v>#REF!</v>
      </c>
      <c r="AC42">
        <v>10037</v>
      </c>
      <c r="AD42" s="4">
        <f t="shared" si="1"/>
        <v>10037</v>
      </c>
      <c r="AE42" t="e">
        <f>VLOOKUP(AD42,#REF!,2,0)</f>
        <v>#REF!</v>
      </c>
    </row>
    <row r="43" spans="1:31" hidden="1">
      <c r="A43">
        <v>2024</v>
      </c>
      <c r="B43" t="s">
        <v>552</v>
      </c>
      <c r="C43">
        <v>210510050</v>
      </c>
      <c r="D43" t="s">
        <v>324</v>
      </c>
      <c r="E43" t="s">
        <v>573</v>
      </c>
      <c r="H43">
        <v>500007101</v>
      </c>
      <c r="I43">
        <v>9</v>
      </c>
      <c r="J43" t="s">
        <v>322</v>
      </c>
      <c r="K43" s="9">
        <v>45552</v>
      </c>
      <c r="L43" s="9">
        <v>45552</v>
      </c>
      <c r="M43">
        <v>39</v>
      </c>
      <c r="N43" s="6">
        <v>-69450.86</v>
      </c>
      <c r="O43" t="s">
        <v>320</v>
      </c>
      <c r="P43">
        <f>VLOOKUP(L43,'Valores UF'!A:B,2,0)</f>
        <v>37861.24</v>
      </c>
      <c r="Q43">
        <f t="shared" si="3"/>
        <v>-1693.7860989233318</v>
      </c>
      <c r="R43" s="7">
        <v>-64128842</v>
      </c>
      <c r="S43" t="s">
        <v>321</v>
      </c>
      <c r="T43" s="6">
        <v>-69450.86</v>
      </c>
      <c r="U43" t="s">
        <v>320</v>
      </c>
      <c r="W43" t="s">
        <v>572</v>
      </c>
      <c r="X43" t="s">
        <v>363</v>
      </c>
      <c r="AA43">
        <v>310430010</v>
      </c>
      <c r="AB43" t="e">
        <f>VLOOKUP(AA43,#REF!,2,0)</f>
        <v>#REF!</v>
      </c>
      <c r="AC43">
        <v>10037</v>
      </c>
      <c r="AD43" s="4">
        <f t="shared" si="1"/>
        <v>10037</v>
      </c>
      <c r="AE43" t="e">
        <f>VLOOKUP(AD43,#REF!,2,0)</f>
        <v>#REF!</v>
      </c>
    </row>
    <row r="44" spans="1:31" hidden="1">
      <c r="A44">
        <v>2024</v>
      </c>
      <c r="B44" t="s">
        <v>552</v>
      </c>
      <c r="C44">
        <v>210510050</v>
      </c>
      <c r="D44" t="s">
        <v>324</v>
      </c>
      <c r="E44" t="s">
        <v>573</v>
      </c>
      <c r="H44">
        <v>500007101</v>
      </c>
      <c r="I44">
        <v>9</v>
      </c>
      <c r="J44" t="s">
        <v>322</v>
      </c>
      <c r="K44" s="9">
        <v>45552</v>
      </c>
      <c r="L44" s="9">
        <v>45552</v>
      </c>
      <c r="M44">
        <v>39</v>
      </c>
      <c r="N44" s="6">
        <v>-69450.86</v>
      </c>
      <c r="O44" t="s">
        <v>320</v>
      </c>
      <c r="P44">
        <f>VLOOKUP(L44,'Valores UF'!A:B,2,0)</f>
        <v>37861.24</v>
      </c>
      <c r="Q44">
        <f t="shared" si="3"/>
        <v>-1693.7860989233318</v>
      </c>
      <c r="R44" s="7">
        <v>-64128842</v>
      </c>
      <c r="S44" t="s">
        <v>321</v>
      </c>
      <c r="T44" s="6">
        <v>-69450.86</v>
      </c>
      <c r="U44" t="s">
        <v>320</v>
      </c>
      <c r="W44" t="s">
        <v>572</v>
      </c>
      <c r="X44" t="s">
        <v>363</v>
      </c>
      <c r="AA44">
        <v>310430010</v>
      </c>
      <c r="AB44" t="e">
        <f>VLOOKUP(AA44,#REF!,2,0)</f>
        <v>#REF!</v>
      </c>
      <c r="AC44">
        <v>10037</v>
      </c>
      <c r="AD44" s="4">
        <f t="shared" si="1"/>
        <v>10037</v>
      </c>
      <c r="AE44" t="e">
        <f>VLOOKUP(AD44,#REF!,2,0)</f>
        <v>#REF!</v>
      </c>
    </row>
    <row r="45" spans="1:31" hidden="1">
      <c r="A45">
        <v>2024</v>
      </c>
      <c r="B45" t="s">
        <v>552</v>
      </c>
      <c r="C45">
        <v>210510050</v>
      </c>
      <c r="D45" t="s">
        <v>324</v>
      </c>
      <c r="E45" t="s">
        <v>573</v>
      </c>
      <c r="H45">
        <v>500007101</v>
      </c>
      <c r="I45">
        <v>9</v>
      </c>
      <c r="J45" t="s">
        <v>322</v>
      </c>
      <c r="K45" s="9">
        <v>45552</v>
      </c>
      <c r="L45" s="9">
        <v>45552</v>
      </c>
      <c r="M45">
        <v>39</v>
      </c>
      <c r="N45" s="6">
        <v>-347254.31</v>
      </c>
      <c r="O45" t="s">
        <v>320</v>
      </c>
      <c r="P45">
        <f>VLOOKUP(L45,'Valores UF'!A:B,2,0)</f>
        <v>37861.24</v>
      </c>
      <c r="Q45">
        <f t="shared" si="3"/>
        <v>-8468.9305210288949</v>
      </c>
      <c r="R45" s="7">
        <v>-320644211</v>
      </c>
      <c r="S45" t="s">
        <v>321</v>
      </c>
      <c r="T45" s="6">
        <v>-347254.31</v>
      </c>
      <c r="U45" t="s">
        <v>320</v>
      </c>
      <c r="W45" t="s">
        <v>572</v>
      </c>
      <c r="X45" t="s">
        <v>363</v>
      </c>
      <c r="AA45">
        <v>310430010</v>
      </c>
      <c r="AB45" t="e">
        <f>VLOOKUP(AA45,#REF!,2,0)</f>
        <v>#REF!</v>
      </c>
      <c r="AC45">
        <v>10040</v>
      </c>
      <c r="AD45" s="4">
        <f t="shared" si="1"/>
        <v>10040</v>
      </c>
      <c r="AE45" t="e">
        <f>VLOOKUP(AD45,#REF!,2,0)</f>
        <v>#REF!</v>
      </c>
    </row>
    <row r="46" spans="1:31" hidden="1">
      <c r="A46">
        <v>2024</v>
      </c>
      <c r="B46" t="s">
        <v>552</v>
      </c>
      <c r="C46">
        <v>210510050</v>
      </c>
      <c r="D46" t="s">
        <v>324</v>
      </c>
      <c r="E46" t="s">
        <v>573</v>
      </c>
      <c r="H46">
        <v>500007101</v>
      </c>
      <c r="I46">
        <v>9</v>
      </c>
      <c r="J46" t="s">
        <v>322</v>
      </c>
      <c r="K46" s="9">
        <v>45552</v>
      </c>
      <c r="L46" s="9">
        <v>45552</v>
      </c>
      <c r="M46">
        <v>39</v>
      </c>
      <c r="N46" s="6">
        <v>-115662.48</v>
      </c>
      <c r="O46" t="s">
        <v>320</v>
      </c>
      <c r="P46">
        <f>VLOOKUP(L46,'Valores UF'!A:B,2,0)</f>
        <v>37861.24</v>
      </c>
      <c r="Q46">
        <f t="shared" si="3"/>
        <v>-2820.807374507544</v>
      </c>
      <c r="R46" s="7">
        <v>-106799265</v>
      </c>
      <c r="S46" t="s">
        <v>321</v>
      </c>
      <c r="T46" s="6">
        <v>-115662.48</v>
      </c>
      <c r="U46" t="s">
        <v>320</v>
      </c>
      <c r="W46" t="s">
        <v>572</v>
      </c>
      <c r="X46" t="s">
        <v>363</v>
      </c>
      <c r="AA46">
        <v>310430010</v>
      </c>
      <c r="AB46" t="e">
        <f>VLOOKUP(AA46,#REF!,2,0)</f>
        <v>#REF!</v>
      </c>
      <c r="AC46">
        <v>10007</v>
      </c>
      <c r="AD46" s="4">
        <f t="shared" si="1"/>
        <v>10007</v>
      </c>
      <c r="AE46" t="e">
        <f>VLOOKUP(AD46,#REF!,2,0)</f>
        <v>#REF!</v>
      </c>
    </row>
    <row r="47" spans="1:31" hidden="1">
      <c r="A47">
        <v>2024</v>
      </c>
      <c r="B47" t="s">
        <v>552</v>
      </c>
      <c r="C47">
        <v>210510050</v>
      </c>
      <c r="D47" t="s">
        <v>324</v>
      </c>
      <c r="E47" t="s">
        <v>573</v>
      </c>
      <c r="H47">
        <v>500007101</v>
      </c>
      <c r="I47">
        <v>9</v>
      </c>
      <c r="J47" t="s">
        <v>322</v>
      </c>
      <c r="K47" s="9">
        <v>45552</v>
      </c>
      <c r="L47" s="9">
        <v>45552</v>
      </c>
      <c r="M47">
        <v>39</v>
      </c>
      <c r="N47" s="6">
        <v>-67086.37</v>
      </c>
      <c r="O47" t="s">
        <v>320</v>
      </c>
      <c r="P47">
        <f>VLOOKUP(L47,'Valores UF'!A:B,2,0)</f>
        <v>37861.24</v>
      </c>
      <c r="Q47">
        <f t="shared" si="3"/>
        <v>-1636.1202644181756</v>
      </c>
      <c r="R47" s="7">
        <v>-61945542</v>
      </c>
      <c r="S47" t="s">
        <v>321</v>
      </c>
      <c r="T47" s="6">
        <v>-67086.37</v>
      </c>
      <c r="U47" t="s">
        <v>320</v>
      </c>
      <c r="W47" t="s">
        <v>572</v>
      </c>
      <c r="X47" t="s">
        <v>363</v>
      </c>
      <c r="AA47">
        <v>310430010</v>
      </c>
      <c r="AB47" t="e">
        <f>VLOOKUP(AA47,#REF!,2,0)</f>
        <v>#REF!</v>
      </c>
      <c r="AC47">
        <v>10106</v>
      </c>
      <c r="AD47" s="4">
        <f t="shared" si="1"/>
        <v>10106</v>
      </c>
      <c r="AE47" t="e">
        <f>VLOOKUP(AD47,#REF!,2,0)</f>
        <v>#REF!</v>
      </c>
    </row>
    <row r="48" spans="1:31" hidden="1">
      <c r="A48">
        <v>2024</v>
      </c>
      <c r="B48" t="s">
        <v>552</v>
      </c>
      <c r="C48">
        <v>210510050</v>
      </c>
      <c r="D48" t="s">
        <v>324</v>
      </c>
      <c r="E48" t="s">
        <v>573</v>
      </c>
      <c r="H48">
        <v>500007101</v>
      </c>
      <c r="I48">
        <v>9</v>
      </c>
      <c r="J48" t="s">
        <v>322</v>
      </c>
      <c r="K48" s="9">
        <v>45552</v>
      </c>
      <c r="L48" s="9">
        <v>45552</v>
      </c>
      <c r="M48">
        <v>39</v>
      </c>
      <c r="N48" s="6">
        <v>-67086.37</v>
      </c>
      <c r="O48" t="s">
        <v>320</v>
      </c>
      <c r="P48">
        <f>VLOOKUP(L48,'Valores UF'!A:B,2,0)</f>
        <v>37861.24</v>
      </c>
      <c r="Q48">
        <f t="shared" si="3"/>
        <v>-1636.1202644181756</v>
      </c>
      <c r="R48" s="7">
        <v>-61945542</v>
      </c>
      <c r="S48" t="s">
        <v>321</v>
      </c>
      <c r="T48" s="6">
        <v>-67086.37</v>
      </c>
      <c r="U48" t="s">
        <v>320</v>
      </c>
      <c r="W48" t="s">
        <v>572</v>
      </c>
      <c r="X48" t="s">
        <v>363</v>
      </c>
      <c r="AA48">
        <v>310430010</v>
      </c>
      <c r="AB48" t="e">
        <f>VLOOKUP(AA48,#REF!,2,0)</f>
        <v>#REF!</v>
      </c>
      <c r="AC48">
        <v>10111</v>
      </c>
      <c r="AD48" s="4">
        <f t="shared" si="1"/>
        <v>10111</v>
      </c>
      <c r="AE48" t="e">
        <f>VLOOKUP(AD48,#REF!,2,0)</f>
        <v>#REF!</v>
      </c>
    </row>
    <row r="49" spans="1:31" hidden="1">
      <c r="A49">
        <v>2024</v>
      </c>
      <c r="B49" t="s">
        <v>552</v>
      </c>
      <c r="C49">
        <v>210510050</v>
      </c>
      <c r="D49" t="s">
        <v>324</v>
      </c>
      <c r="E49" t="s">
        <v>573</v>
      </c>
      <c r="H49">
        <v>500007101</v>
      </c>
      <c r="I49">
        <v>9</v>
      </c>
      <c r="J49" t="s">
        <v>322</v>
      </c>
      <c r="K49" s="9">
        <v>45552</v>
      </c>
      <c r="L49" s="9">
        <v>45552</v>
      </c>
      <c r="M49">
        <v>39</v>
      </c>
      <c r="N49" s="6">
        <v>-67086.37</v>
      </c>
      <c r="O49" t="s">
        <v>320</v>
      </c>
      <c r="P49">
        <f>VLOOKUP(L49,'Valores UF'!A:B,2,0)</f>
        <v>37861.24</v>
      </c>
      <c r="Q49">
        <f t="shared" si="3"/>
        <v>-1636.1202644181756</v>
      </c>
      <c r="R49" s="7">
        <v>-61945542</v>
      </c>
      <c r="S49" t="s">
        <v>321</v>
      </c>
      <c r="T49" s="6">
        <v>-67086.37</v>
      </c>
      <c r="U49" t="s">
        <v>320</v>
      </c>
      <c r="W49" t="s">
        <v>572</v>
      </c>
      <c r="X49" t="s">
        <v>363</v>
      </c>
      <c r="AA49">
        <v>310430010</v>
      </c>
      <c r="AB49" t="e">
        <f>VLOOKUP(AA49,#REF!,2,0)</f>
        <v>#REF!</v>
      </c>
      <c r="AC49">
        <v>10107</v>
      </c>
      <c r="AD49" s="4">
        <f t="shared" si="1"/>
        <v>10107</v>
      </c>
      <c r="AE49" t="e">
        <f>VLOOKUP(AD49,#REF!,2,0)</f>
        <v>#REF!</v>
      </c>
    </row>
    <row r="50" spans="1:31" hidden="1">
      <c r="A50">
        <v>2024</v>
      </c>
      <c r="B50" t="s">
        <v>552</v>
      </c>
      <c r="C50">
        <v>210510050</v>
      </c>
      <c r="D50" t="s">
        <v>324</v>
      </c>
      <c r="E50" t="s">
        <v>573</v>
      </c>
      <c r="H50">
        <v>500007101</v>
      </c>
      <c r="I50">
        <v>9</v>
      </c>
      <c r="J50" t="s">
        <v>322</v>
      </c>
      <c r="K50" s="9">
        <v>45552</v>
      </c>
      <c r="L50" s="9">
        <v>45552</v>
      </c>
      <c r="M50">
        <v>39</v>
      </c>
      <c r="N50" s="6">
        <v>-67086.37</v>
      </c>
      <c r="O50" t="s">
        <v>320</v>
      </c>
      <c r="P50">
        <f>VLOOKUP(L50,'Valores UF'!A:B,2,0)</f>
        <v>37861.24</v>
      </c>
      <c r="Q50">
        <f t="shared" si="3"/>
        <v>-1636.1202644181756</v>
      </c>
      <c r="R50" s="7">
        <v>-61945542</v>
      </c>
      <c r="S50" t="s">
        <v>321</v>
      </c>
      <c r="T50" s="6">
        <v>-67086.37</v>
      </c>
      <c r="U50" t="s">
        <v>320</v>
      </c>
      <c r="W50" t="s">
        <v>572</v>
      </c>
      <c r="X50" t="s">
        <v>363</v>
      </c>
      <c r="AA50">
        <v>310430010</v>
      </c>
      <c r="AB50" t="e">
        <f>VLOOKUP(AA50,#REF!,2,0)</f>
        <v>#REF!</v>
      </c>
      <c r="AC50">
        <v>10110</v>
      </c>
      <c r="AD50" s="4">
        <f t="shared" si="1"/>
        <v>10110</v>
      </c>
      <c r="AE50" t="e">
        <f>VLOOKUP(AD50,#REF!,2,0)</f>
        <v>#REF!</v>
      </c>
    </row>
    <row r="51" spans="1:31" hidden="1">
      <c r="A51">
        <v>2024</v>
      </c>
      <c r="B51" t="s">
        <v>552</v>
      </c>
      <c r="C51">
        <v>210510050</v>
      </c>
      <c r="D51" t="s">
        <v>324</v>
      </c>
      <c r="E51" t="s">
        <v>573</v>
      </c>
      <c r="H51">
        <v>500007101</v>
      </c>
      <c r="I51">
        <v>9</v>
      </c>
      <c r="J51" t="s">
        <v>322</v>
      </c>
      <c r="K51" s="9">
        <v>45552</v>
      </c>
      <c r="L51" s="9">
        <v>45552</v>
      </c>
      <c r="M51">
        <v>39</v>
      </c>
      <c r="N51" s="6">
        <v>-67086.37</v>
      </c>
      <c r="O51" t="s">
        <v>320</v>
      </c>
      <c r="P51">
        <f>VLOOKUP(L51,'Valores UF'!A:B,2,0)</f>
        <v>37861.24</v>
      </c>
      <c r="Q51">
        <f t="shared" si="3"/>
        <v>-1636.1202644181756</v>
      </c>
      <c r="R51" s="7">
        <v>-61945542</v>
      </c>
      <c r="S51" t="s">
        <v>321</v>
      </c>
      <c r="T51" s="6">
        <v>-67086.37</v>
      </c>
      <c r="U51" t="s">
        <v>320</v>
      </c>
      <c r="W51" t="s">
        <v>572</v>
      </c>
      <c r="X51" t="s">
        <v>363</v>
      </c>
      <c r="AA51">
        <v>310430010</v>
      </c>
      <c r="AB51" t="e">
        <f>VLOOKUP(AA51,#REF!,2,0)</f>
        <v>#REF!</v>
      </c>
      <c r="AC51">
        <v>10109</v>
      </c>
      <c r="AD51" s="4">
        <f t="shared" si="1"/>
        <v>10109</v>
      </c>
      <c r="AE51" t="e">
        <f>VLOOKUP(AD51,#REF!,2,0)</f>
        <v>#REF!</v>
      </c>
    </row>
    <row r="52" spans="1:31" hidden="1">
      <c r="A52">
        <v>2024</v>
      </c>
      <c r="B52" t="s">
        <v>552</v>
      </c>
      <c r="C52">
        <v>210510050</v>
      </c>
      <c r="D52" t="s">
        <v>324</v>
      </c>
      <c r="E52" t="s">
        <v>573</v>
      </c>
      <c r="H52">
        <v>500007101</v>
      </c>
      <c r="I52">
        <v>9</v>
      </c>
      <c r="J52" t="s">
        <v>322</v>
      </c>
      <c r="K52" s="9">
        <v>45552</v>
      </c>
      <c r="L52" s="9">
        <v>45552</v>
      </c>
      <c r="M52">
        <v>39</v>
      </c>
      <c r="N52" s="6">
        <v>-51978.61</v>
      </c>
      <c r="O52" t="s">
        <v>320</v>
      </c>
      <c r="P52">
        <f>VLOOKUP(L52,'Valores UF'!A:B,2,0)</f>
        <v>37861.24</v>
      </c>
      <c r="Q52">
        <f t="shared" si="3"/>
        <v>-1267.6681746292516</v>
      </c>
      <c r="R52" s="7">
        <v>-47995489</v>
      </c>
      <c r="S52" t="s">
        <v>321</v>
      </c>
      <c r="T52" s="6">
        <v>-51978.61</v>
      </c>
      <c r="U52" t="s">
        <v>320</v>
      </c>
      <c r="W52" t="s">
        <v>572</v>
      </c>
      <c r="X52" t="s">
        <v>363</v>
      </c>
      <c r="AA52">
        <v>310430010</v>
      </c>
      <c r="AB52" t="e">
        <f>VLOOKUP(AA52,#REF!,2,0)</f>
        <v>#REF!</v>
      </c>
      <c r="AC52">
        <v>10163</v>
      </c>
      <c r="AD52" s="4">
        <f t="shared" si="1"/>
        <v>10163</v>
      </c>
      <c r="AE52" t="e">
        <f>VLOOKUP(AD52,#REF!,2,0)</f>
        <v>#REF!</v>
      </c>
    </row>
    <row r="53" spans="1:31" hidden="1">
      <c r="A53">
        <v>2024</v>
      </c>
      <c r="B53" t="s">
        <v>552</v>
      </c>
      <c r="C53">
        <v>210510050</v>
      </c>
      <c r="D53" t="s">
        <v>324</v>
      </c>
      <c r="E53" t="s">
        <v>573</v>
      </c>
      <c r="H53">
        <v>500007101</v>
      </c>
      <c r="I53">
        <v>9</v>
      </c>
      <c r="J53" t="s">
        <v>322</v>
      </c>
      <c r="K53" s="9">
        <v>45552</v>
      </c>
      <c r="L53" s="9">
        <v>45552</v>
      </c>
      <c r="M53">
        <v>39</v>
      </c>
      <c r="N53" s="6">
        <v>-51978.61</v>
      </c>
      <c r="O53" t="s">
        <v>320</v>
      </c>
      <c r="P53">
        <f>VLOOKUP(L53,'Valores UF'!A:B,2,0)</f>
        <v>37861.24</v>
      </c>
      <c r="Q53">
        <f t="shared" si="3"/>
        <v>-1267.6681746292516</v>
      </c>
      <c r="R53" s="7">
        <v>-47995489</v>
      </c>
      <c r="S53" t="s">
        <v>321</v>
      </c>
      <c r="T53" s="6">
        <v>-51978.61</v>
      </c>
      <c r="U53" t="s">
        <v>320</v>
      </c>
      <c r="W53" t="s">
        <v>572</v>
      </c>
      <c r="X53" t="s">
        <v>363</v>
      </c>
      <c r="AA53">
        <v>310430010</v>
      </c>
      <c r="AB53" t="e">
        <f>VLOOKUP(AA53,#REF!,2,0)</f>
        <v>#REF!</v>
      </c>
      <c r="AC53">
        <v>10162</v>
      </c>
      <c r="AD53" s="4">
        <f t="shared" si="1"/>
        <v>10162</v>
      </c>
      <c r="AE53" t="e">
        <f>VLOOKUP(AD53,#REF!,2,0)</f>
        <v>#REF!</v>
      </c>
    </row>
    <row r="54" spans="1:31" hidden="1">
      <c r="A54">
        <v>2024</v>
      </c>
      <c r="B54" t="s">
        <v>552</v>
      </c>
      <c r="C54">
        <v>210510050</v>
      </c>
      <c r="D54" t="s">
        <v>324</v>
      </c>
      <c r="E54" t="s">
        <v>573</v>
      </c>
      <c r="H54">
        <v>500007101</v>
      </c>
      <c r="I54">
        <v>9</v>
      </c>
      <c r="J54" t="s">
        <v>322</v>
      </c>
      <c r="K54" s="9">
        <v>45552</v>
      </c>
      <c r="L54" s="9">
        <v>45552</v>
      </c>
      <c r="M54">
        <v>39</v>
      </c>
      <c r="N54" s="6">
        <v>-51978.61</v>
      </c>
      <c r="O54" t="s">
        <v>320</v>
      </c>
      <c r="P54">
        <f>VLOOKUP(L54,'Valores UF'!A:B,2,0)</f>
        <v>37861.24</v>
      </c>
      <c r="Q54">
        <f t="shared" si="3"/>
        <v>-1267.6681746292516</v>
      </c>
      <c r="R54" s="7">
        <v>-47995489</v>
      </c>
      <c r="S54" t="s">
        <v>321</v>
      </c>
      <c r="T54" s="6">
        <v>-51978.61</v>
      </c>
      <c r="U54" t="s">
        <v>320</v>
      </c>
      <c r="W54" t="s">
        <v>572</v>
      </c>
      <c r="X54" t="s">
        <v>363</v>
      </c>
      <c r="AA54">
        <v>310430010</v>
      </c>
      <c r="AB54" t="e">
        <f>VLOOKUP(AA54,#REF!,2,0)</f>
        <v>#REF!</v>
      </c>
      <c r="AC54">
        <v>10161</v>
      </c>
      <c r="AD54" s="4">
        <f t="shared" si="1"/>
        <v>10161</v>
      </c>
      <c r="AE54" t="e">
        <f>VLOOKUP(AD54,#REF!,2,0)</f>
        <v>#REF!</v>
      </c>
    </row>
    <row r="55" spans="1:31" hidden="1">
      <c r="A55">
        <v>2024</v>
      </c>
      <c r="B55" t="s">
        <v>552</v>
      </c>
      <c r="C55">
        <v>210510050</v>
      </c>
      <c r="D55" t="s">
        <v>324</v>
      </c>
      <c r="E55" t="s">
        <v>573</v>
      </c>
      <c r="H55">
        <v>500007101</v>
      </c>
      <c r="I55">
        <v>9</v>
      </c>
      <c r="J55" t="s">
        <v>322</v>
      </c>
      <c r="K55" s="9">
        <v>45552</v>
      </c>
      <c r="L55" s="9">
        <v>45552</v>
      </c>
      <c r="M55">
        <v>39</v>
      </c>
      <c r="N55" s="6">
        <v>-51978.61</v>
      </c>
      <c r="O55" t="s">
        <v>320</v>
      </c>
      <c r="P55">
        <f>VLOOKUP(L55,'Valores UF'!A:B,2,0)</f>
        <v>37861.24</v>
      </c>
      <c r="Q55">
        <f t="shared" si="3"/>
        <v>-1267.6681746292516</v>
      </c>
      <c r="R55" s="7">
        <v>-47995489</v>
      </c>
      <c r="S55" t="s">
        <v>321</v>
      </c>
      <c r="T55" s="6">
        <v>-51978.61</v>
      </c>
      <c r="U55" t="s">
        <v>320</v>
      </c>
      <c r="W55" t="s">
        <v>572</v>
      </c>
      <c r="X55" t="s">
        <v>363</v>
      </c>
      <c r="AA55">
        <v>310430010</v>
      </c>
      <c r="AB55" t="e">
        <f>VLOOKUP(AA55,#REF!,2,0)</f>
        <v>#REF!</v>
      </c>
      <c r="AC55">
        <v>10160</v>
      </c>
      <c r="AD55" s="4">
        <f t="shared" si="1"/>
        <v>10160</v>
      </c>
      <c r="AE55" t="e">
        <f>VLOOKUP(AD55,#REF!,2,0)</f>
        <v>#REF!</v>
      </c>
    </row>
    <row r="56" spans="1:31" hidden="1">
      <c r="A56">
        <v>2024</v>
      </c>
      <c r="B56" t="s">
        <v>552</v>
      </c>
      <c r="C56">
        <v>210510050</v>
      </c>
      <c r="D56" t="s">
        <v>324</v>
      </c>
      <c r="E56" t="s">
        <v>573</v>
      </c>
      <c r="H56">
        <v>500007101</v>
      </c>
      <c r="I56">
        <v>9</v>
      </c>
      <c r="J56" t="s">
        <v>322</v>
      </c>
      <c r="K56" s="9">
        <v>45552</v>
      </c>
      <c r="L56" s="9">
        <v>45552</v>
      </c>
      <c r="M56">
        <v>39</v>
      </c>
      <c r="N56" s="6">
        <v>-51978.61</v>
      </c>
      <c r="O56" t="s">
        <v>320</v>
      </c>
      <c r="P56">
        <f>VLOOKUP(L56,'Valores UF'!A:B,2,0)</f>
        <v>37861.24</v>
      </c>
      <c r="Q56">
        <f t="shared" si="3"/>
        <v>-1267.6681746292516</v>
      </c>
      <c r="R56" s="7">
        <v>-47995489</v>
      </c>
      <c r="S56" t="s">
        <v>321</v>
      </c>
      <c r="T56" s="6">
        <v>-51978.61</v>
      </c>
      <c r="U56" t="s">
        <v>320</v>
      </c>
      <c r="W56" t="s">
        <v>572</v>
      </c>
      <c r="X56" t="s">
        <v>363</v>
      </c>
      <c r="AA56">
        <v>310430010</v>
      </c>
      <c r="AB56" t="e">
        <f>VLOOKUP(AA56,#REF!,2,0)</f>
        <v>#REF!</v>
      </c>
      <c r="AC56">
        <v>10159</v>
      </c>
      <c r="AD56" s="4">
        <f t="shared" si="1"/>
        <v>10159</v>
      </c>
      <c r="AE56" t="e">
        <f>VLOOKUP(AD56,#REF!,2,0)</f>
        <v>#REF!</v>
      </c>
    </row>
    <row r="57" spans="1:31" hidden="1">
      <c r="A57">
        <v>2024</v>
      </c>
      <c r="B57" t="s">
        <v>552</v>
      </c>
      <c r="C57">
        <v>210510050</v>
      </c>
      <c r="D57" t="s">
        <v>324</v>
      </c>
      <c r="E57" t="s">
        <v>573</v>
      </c>
      <c r="H57">
        <v>500007101</v>
      </c>
      <c r="I57">
        <v>9</v>
      </c>
      <c r="J57" t="s">
        <v>322</v>
      </c>
      <c r="K57" s="9">
        <v>45552</v>
      </c>
      <c r="L57" s="9">
        <v>45552</v>
      </c>
      <c r="M57">
        <v>39</v>
      </c>
      <c r="N57" s="6">
        <v>-51978.61</v>
      </c>
      <c r="O57" t="s">
        <v>320</v>
      </c>
      <c r="P57">
        <f>VLOOKUP(L57,'Valores UF'!A:B,2,0)</f>
        <v>37861.24</v>
      </c>
      <c r="Q57">
        <f t="shared" ref="Q57:Q88" si="4">+R57/P57</f>
        <v>-1267.6681746292516</v>
      </c>
      <c r="R57" s="7">
        <v>-47995489</v>
      </c>
      <c r="S57" t="s">
        <v>321</v>
      </c>
      <c r="T57" s="6">
        <v>-51978.61</v>
      </c>
      <c r="U57" t="s">
        <v>320</v>
      </c>
      <c r="W57" t="s">
        <v>572</v>
      </c>
      <c r="X57" t="s">
        <v>363</v>
      </c>
      <c r="AA57">
        <v>310430010</v>
      </c>
      <c r="AB57" t="e">
        <f>VLOOKUP(AA57,#REF!,2,0)</f>
        <v>#REF!</v>
      </c>
      <c r="AC57">
        <v>10158</v>
      </c>
      <c r="AD57" s="4">
        <f t="shared" si="1"/>
        <v>10158</v>
      </c>
      <c r="AE57" t="e">
        <f>VLOOKUP(AD57,#REF!,2,0)</f>
        <v>#REF!</v>
      </c>
    </row>
    <row r="58" spans="1:31" hidden="1">
      <c r="A58">
        <v>2024</v>
      </c>
      <c r="B58" t="s">
        <v>552</v>
      </c>
      <c r="C58">
        <v>210510050</v>
      </c>
      <c r="D58" t="s">
        <v>324</v>
      </c>
      <c r="E58" t="s">
        <v>573</v>
      </c>
      <c r="H58">
        <v>500007101</v>
      </c>
      <c r="I58">
        <v>9</v>
      </c>
      <c r="J58" t="s">
        <v>322</v>
      </c>
      <c r="K58" s="9">
        <v>45552</v>
      </c>
      <c r="L58" s="9">
        <v>45552</v>
      </c>
      <c r="M58">
        <v>39</v>
      </c>
      <c r="N58" s="6">
        <v>-51978.61</v>
      </c>
      <c r="O58" t="s">
        <v>320</v>
      </c>
      <c r="P58">
        <f>VLOOKUP(L58,'Valores UF'!A:B,2,0)</f>
        <v>37861.24</v>
      </c>
      <c r="Q58">
        <f t="shared" si="4"/>
        <v>-1267.6681746292516</v>
      </c>
      <c r="R58" s="7">
        <v>-47995489</v>
      </c>
      <c r="S58" t="s">
        <v>321</v>
      </c>
      <c r="T58" s="6">
        <v>-51978.61</v>
      </c>
      <c r="U58" t="s">
        <v>320</v>
      </c>
      <c r="W58" t="s">
        <v>572</v>
      </c>
      <c r="X58" t="s">
        <v>363</v>
      </c>
      <c r="AA58">
        <v>310430010</v>
      </c>
      <c r="AB58" t="e">
        <f>VLOOKUP(AA58,#REF!,2,0)</f>
        <v>#REF!</v>
      </c>
      <c r="AC58">
        <v>10157</v>
      </c>
      <c r="AD58" s="4">
        <f t="shared" si="1"/>
        <v>10157</v>
      </c>
      <c r="AE58" t="e">
        <f>VLOOKUP(AD58,#REF!,2,0)</f>
        <v>#REF!</v>
      </c>
    </row>
    <row r="59" spans="1:31" hidden="1">
      <c r="A59">
        <v>2024</v>
      </c>
      <c r="B59" t="s">
        <v>552</v>
      </c>
      <c r="C59">
        <v>210510050</v>
      </c>
      <c r="D59" t="s">
        <v>324</v>
      </c>
      <c r="E59" t="s">
        <v>573</v>
      </c>
      <c r="H59">
        <v>500007101</v>
      </c>
      <c r="I59">
        <v>9</v>
      </c>
      <c r="J59" t="s">
        <v>322</v>
      </c>
      <c r="K59" s="9">
        <v>45552</v>
      </c>
      <c r="L59" s="9">
        <v>45552</v>
      </c>
      <c r="M59">
        <v>39</v>
      </c>
      <c r="N59" s="6">
        <v>-46347</v>
      </c>
      <c r="O59" t="s">
        <v>320</v>
      </c>
      <c r="P59">
        <f>VLOOKUP(L59,'Valores UF'!A:B,2,0)</f>
        <v>37861.24</v>
      </c>
      <c r="Q59">
        <f t="shared" si="4"/>
        <v>-1130.3229371251443</v>
      </c>
      <c r="R59" s="7">
        <v>-42795428</v>
      </c>
      <c r="S59" t="s">
        <v>321</v>
      </c>
      <c r="T59" s="6">
        <v>-46347</v>
      </c>
      <c r="U59" t="s">
        <v>320</v>
      </c>
      <c r="W59" t="s">
        <v>572</v>
      </c>
      <c r="X59" t="s">
        <v>363</v>
      </c>
      <c r="AA59">
        <v>310430010</v>
      </c>
      <c r="AB59" t="e">
        <f>VLOOKUP(AA59,#REF!,2,0)</f>
        <v>#REF!</v>
      </c>
      <c r="AC59">
        <v>10156</v>
      </c>
      <c r="AD59" s="4">
        <f t="shared" si="1"/>
        <v>10156</v>
      </c>
      <c r="AE59" t="e">
        <f>VLOOKUP(AD59,#REF!,2,0)</f>
        <v>#REF!</v>
      </c>
    </row>
    <row r="60" spans="1:31" hidden="1">
      <c r="A60">
        <v>2024</v>
      </c>
      <c r="B60" t="s">
        <v>552</v>
      </c>
      <c r="C60">
        <v>210510050</v>
      </c>
      <c r="D60" t="s">
        <v>324</v>
      </c>
      <c r="E60" t="s">
        <v>573</v>
      </c>
      <c r="H60">
        <v>500007102</v>
      </c>
      <c r="I60">
        <v>9</v>
      </c>
      <c r="J60" t="s">
        <v>322</v>
      </c>
      <c r="K60" s="9">
        <v>45552</v>
      </c>
      <c r="L60" s="9">
        <v>45552</v>
      </c>
      <c r="M60">
        <v>29</v>
      </c>
      <c r="N60" s="6">
        <v>213796.77</v>
      </c>
      <c r="O60" t="s">
        <v>320</v>
      </c>
      <c r="P60">
        <f>VLOOKUP(L60,'Valores UF'!A:B,2,0)</f>
        <v>37861.24</v>
      </c>
      <c r="Q60">
        <f t="shared" si="4"/>
        <v>5214.1328176256247</v>
      </c>
      <c r="R60" s="7">
        <v>197413534</v>
      </c>
      <c r="S60" t="s">
        <v>321</v>
      </c>
      <c r="T60" s="6">
        <v>213796.77</v>
      </c>
      <c r="U60" t="s">
        <v>320</v>
      </c>
      <c r="W60" t="s">
        <v>572</v>
      </c>
      <c r="X60" t="s">
        <v>363</v>
      </c>
      <c r="AA60">
        <v>310430010</v>
      </c>
      <c r="AB60" t="e">
        <f>VLOOKUP(AA60,#REF!,2,0)</f>
        <v>#REF!</v>
      </c>
      <c r="AC60">
        <v>10009</v>
      </c>
      <c r="AD60" s="4">
        <f t="shared" si="1"/>
        <v>10009</v>
      </c>
      <c r="AE60" t="e">
        <f>VLOOKUP(AD60,#REF!,2,0)</f>
        <v>#REF!</v>
      </c>
    </row>
    <row r="61" spans="1:31" hidden="1">
      <c r="A61">
        <v>2024</v>
      </c>
      <c r="B61" t="s">
        <v>552</v>
      </c>
      <c r="C61">
        <v>210510050</v>
      </c>
      <c r="D61" t="s">
        <v>324</v>
      </c>
      <c r="E61" t="s">
        <v>573</v>
      </c>
      <c r="H61">
        <v>500007102</v>
      </c>
      <c r="I61">
        <v>9</v>
      </c>
      <c r="J61" t="s">
        <v>322</v>
      </c>
      <c r="K61" s="9">
        <v>45552</v>
      </c>
      <c r="L61" s="9">
        <v>45552</v>
      </c>
      <c r="M61">
        <v>29</v>
      </c>
      <c r="N61" s="6">
        <v>99770.99</v>
      </c>
      <c r="O61" t="s">
        <v>320</v>
      </c>
      <c r="P61">
        <f>VLOOKUP(L61,'Valores UF'!A:B,2,0)</f>
        <v>37861.24</v>
      </c>
      <c r="Q61">
        <f t="shared" si="4"/>
        <v>2433.2414891852459</v>
      </c>
      <c r="R61" s="7">
        <v>92125540</v>
      </c>
      <c r="S61" t="s">
        <v>321</v>
      </c>
      <c r="T61" s="6">
        <v>99770.99</v>
      </c>
      <c r="U61" t="s">
        <v>320</v>
      </c>
      <c r="W61" t="s">
        <v>572</v>
      </c>
      <c r="X61" t="s">
        <v>363</v>
      </c>
      <c r="AA61">
        <v>310430010</v>
      </c>
      <c r="AB61" t="e">
        <f>VLOOKUP(AA61,#REF!,2,0)</f>
        <v>#REF!</v>
      </c>
      <c r="AC61">
        <v>10009</v>
      </c>
      <c r="AD61" s="4">
        <f t="shared" si="1"/>
        <v>10009</v>
      </c>
      <c r="AE61" t="e">
        <f>VLOOKUP(AD61,#REF!,2,0)</f>
        <v>#REF!</v>
      </c>
    </row>
    <row r="62" spans="1:31" hidden="1">
      <c r="A62">
        <v>2024</v>
      </c>
      <c r="B62" t="s">
        <v>552</v>
      </c>
      <c r="C62">
        <v>210510050</v>
      </c>
      <c r="D62" t="s">
        <v>324</v>
      </c>
      <c r="E62" t="s">
        <v>573</v>
      </c>
      <c r="H62">
        <v>500007102</v>
      </c>
      <c r="I62">
        <v>9</v>
      </c>
      <c r="J62" t="s">
        <v>322</v>
      </c>
      <c r="K62" s="9">
        <v>45552</v>
      </c>
      <c r="L62" s="9">
        <v>45552</v>
      </c>
      <c r="M62">
        <v>29</v>
      </c>
      <c r="N62" s="6">
        <v>2710.33</v>
      </c>
      <c r="O62" t="s">
        <v>320</v>
      </c>
      <c r="P62">
        <f>VLOOKUP(L62,'Valores UF'!A:B,2,0)</f>
        <v>37861.24</v>
      </c>
      <c r="Q62">
        <f t="shared" si="4"/>
        <v>66.100265073198869</v>
      </c>
      <c r="R62" s="7">
        <v>2502638</v>
      </c>
      <c r="S62" t="s">
        <v>321</v>
      </c>
      <c r="T62" s="6">
        <v>2710.33</v>
      </c>
      <c r="U62" t="s">
        <v>320</v>
      </c>
      <c r="W62" t="s">
        <v>572</v>
      </c>
      <c r="X62" t="s">
        <v>363</v>
      </c>
      <c r="AA62">
        <v>310430010</v>
      </c>
      <c r="AB62" t="e">
        <f>VLOOKUP(AA62,#REF!,2,0)</f>
        <v>#REF!</v>
      </c>
      <c r="AC62">
        <v>10009</v>
      </c>
      <c r="AD62" s="4">
        <f t="shared" si="1"/>
        <v>10009</v>
      </c>
      <c r="AE62" t="e">
        <f>VLOOKUP(AD62,#REF!,2,0)</f>
        <v>#REF!</v>
      </c>
    </row>
    <row r="63" spans="1:31" hidden="1">
      <c r="A63">
        <v>2024</v>
      </c>
      <c r="B63" t="s">
        <v>552</v>
      </c>
      <c r="C63">
        <v>210510050</v>
      </c>
      <c r="D63" t="s">
        <v>324</v>
      </c>
      <c r="E63" t="s">
        <v>573</v>
      </c>
      <c r="H63">
        <v>500007102</v>
      </c>
      <c r="I63">
        <v>9</v>
      </c>
      <c r="J63" t="s">
        <v>322</v>
      </c>
      <c r="K63" s="9">
        <v>45552</v>
      </c>
      <c r="L63" s="9">
        <v>45552</v>
      </c>
      <c r="M63">
        <v>29</v>
      </c>
      <c r="N63" s="6">
        <v>347254.31</v>
      </c>
      <c r="O63" t="s">
        <v>320</v>
      </c>
      <c r="P63">
        <f>VLOOKUP(L63,'Valores UF'!A:B,2,0)</f>
        <v>37861.24</v>
      </c>
      <c r="Q63">
        <f t="shared" si="4"/>
        <v>8468.9305210288949</v>
      </c>
      <c r="R63" s="7">
        <v>320644211</v>
      </c>
      <c r="S63" t="s">
        <v>321</v>
      </c>
      <c r="T63" s="6">
        <v>347254.31</v>
      </c>
      <c r="U63" t="s">
        <v>320</v>
      </c>
      <c r="W63" t="s">
        <v>572</v>
      </c>
      <c r="X63" t="s">
        <v>363</v>
      </c>
      <c r="AA63">
        <v>310430010</v>
      </c>
      <c r="AB63" t="e">
        <f>VLOOKUP(AA63,#REF!,2,0)</f>
        <v>#REF!</v>
      </c>
      <c r="AC63">
        <v>10036</v>
      </c>
      <c r="AD63" s="4">
        <f t="shared" si="1"/>
        <v>10036</v>
      </c>
      <c r="AE63" t="e">
        <f>VLOOKUP(AD63,#REF!,2,0)</f>
        <v>#REF!</v>
      </c>
    </row>
    <row r="64" spans="1:31" hidden="1">
      <c r="A64">
        <v>2024</v>
      </c>
      <c r="B64" t="s">
        <v>552</v>
      </c>
      <c r="C64">
        <v>210510050</v>
      </c>
      <c r="D64" t="s">
        <v>324</v>
      </c>
      <c r="E64" t="s">
        <v>573</v>
      </c>
      <c r="H64">
        <v>500007102</v>
      </c>
      <c r="I64">
        <v>9</v>
      </c>
      <c r="J64" t="s">
        <v>322</v>
      </c>
      <c r="K64" s="9">
        <v>45552</v>
      </c>
      <c r="L64" s="9">
        <v>45552</v>
      </c>
      <c r="M64">
        <v>29</v>
      </c>
      <c r="N64" s="6">
        <v>285269.42</v>
      </c>
      <c r="O64" t="s">
        <v>320</v>
      </c>
      <c r="P64">
        <f>VLOOKUP(L64,'Valores UF'!A:B,2,0)</f>
        <v>37861.24</v>
      </c>
      <c r="Q64">
        <f t="shared" si="4"/>
        <v>6957.2264405497554</v>
      </c>
      <c r="R64" s="7">
        <v>263409220</v>
      </c>
      <c r="S64" t="s">
        <v>321</v>
      </c>
      <c r="T64" s="6">
        <v>285269.42</v>
      </c>
      <c r="U64" t="s">
        <v>320</v>
      </c>
      <c r="W64" t="s">
        <v>572</v>
      </c>
      <c r="X64" t="s">
        <v>363</v>
      </c>
      <c r="AA64">
        <v>310430010</v>
      </c>
      <c r="AB64" t="e">
        <f>VLOOKUP(AA64,#REF!,2,0)</f>
        <v>#REF!</v>
      </c>
      <c r="AC64">
        <v>10038</v>
      </c>
      <c r="AD64" s="4">
        <f t="shared" si="1"/>
        <v>10038</v>
      </c>
      <c r="AE64" t="e">
        <f>VLOOKUP(AD64,#REF!,2,0)</f>
        <v>#REF!</v>
      </c>
    </row>
    <row r="65" spans="1:31" hidden="1">
      <c r="A65">
        <v>2024</v>
      </c>
      <c r="B65" t="s">
        <v>552</v>
      </c>
      <c r="C65">
        <v>210510050</v>
      </c>
      <c r="D65" t="s">
        <v>324</v>
      </c>
      <c r="E65" t="s">
        <v>573</v>
      </c>
      <c r="H65">
        <v>500007102</v>
      </c>
      <c r="I65">
        <v>9</v>
      </c>
      <c r="J65" t="s">
        <v>322</v>
      </c>
      <c r="K65" s="9">
        <v>45552</v>
      </c>
      <c r="L65" s="9">
        <v>45552</v>
      </c>
      <c r="M65">
        <v>29</v>
      </c>
      <c r="N65" s="6">
        <v>4958.79</v>
      </c>
      <c r="O65" t="s">
        <v>320</v>
      </c>
      <c r="P65">
        <f>VLOOKUP(L65,'Valores UF'!A:B,2,0)</f>
        <v>37861.24</v>
      </c>
      <c r="Q65">
        <f t="shared" si="4"/>
        <v>120.9363190429051</v>
      </c>
      <c r="R65" s="7">
        <v>4578799</v>
      </c>
      <c r="S65" t="s">
        <v>321</v>
      </c>
      <c r="T65" s="6">
        <v>4958.79</v>
      </c>
      <c r="U65" t="s">
        <v>320</v>
      </c>
      <c r="W65" t="s">
        <v>572</v>
      </c>
      <c r="X65" t="s">
        <v>363</v>
      </c>
      <c r="AA65">
        <v>310430010</v>
      </c>
      <c r="AB65" t="e">
        <f>VLOOKUP(AA65,#REF!,2,0)</f>
        <v>#REF!</v>
      </c>
      <c r="AC65">
        <v>10038</v>
      </c>
      <c r="AD65" s="4">
        <f t="shared" si="1"/>
        <v>10038</v>
      </c>
      <c r="AE65" t="e">
        <f>VLOOKUP(AD65,#REF!,2,0)</f>
        <v>#REF!</v>
      </c>
    </row>
    <row r="66" spans="1:31" hidden="1">
      <c r="A66">
        <v>2024</v>
      </c>
      <c r="B66" t="s">
        <v>552</v>
      </c>
      <c r="C66">
        <v>210510050</v>
      </c>
      <c r="D66" t="s">
        <v>324</v>
      </c>
      <c r="E66" t="s">
        <v>573</v>
      </c>
      <c r="H66">
        <v>500007102</v>
      </c>
      <c r="I66">
        <v>9</v>
      </c>
      <c r="J66" t="s">
        <v>322</v>
      </c>
      <c r="K66" s="9">
        <v>45552</v>
      </c>
      <c r="L66" s="9">
        <v>45552</v>
      </c>
      <c r="M66">
        <v>29</v>
      </c>
      <c r="N66" s="6">
        <v>2479.4</v>
      </c>
      <c r="O66" t="s">
        <v>320</v>
      </c>
      <c r="P66">
        <f>VLOOKUP(L66,'Valores UF'!A:B,2,0)</f>
        <v>37861.24</v>
      </c>
      <c r="Q66">
        <f t="shared" si="4"/>
        <v>60.468172727570469</v>
      </c>
      <c r="R66" s="7">
        <v>2289400</v>
      </c>
      <c r="S66" t="s">
        <v>321</v>
      </c>
      <c r="T66" s="6">
        <v>2479.4</v>
      </c>
      <c r="U66" t="s">
        <v>320</v>
      </c>
      <c r="W66" t="s">
        <v>572</v>
      </c>
      <c r="X66" t="s">
        <v>363</v>
      </c>
      <c r="AA66">
        <v>310430010</v>
      </c>
      <c r="AB66" t="e">
        <f>VLOOKUP(AA66,#REF!,2,0)</f>
        <v>#REF!</v>
      </c>
      <c r="AC66">
        <v>10038</v>
      </c>
      <c r="AD66" s="4">
        <f t="shared" ref="AD66:AD129" si="5">IF(Y66&lt;&gt;"",Y66, IF(Z66&lt;&gt;"",Z66,AC66))</f>
        <v>10038</v>
      </c>
      <c r="AE66" t="e">
        <f>VLOOKUP(AD66,#REF!,2,0)</f>
        <v>#REF!</v>
      </c>
    </row>
    <row r="67" spans="1:31" hidden="1">
      <c r="A67">
        <v>2024</v>
      </c>
      <c r="B67" t="s">
        <v>552</v>
      </c>
      <c r="C67">
        <v>210510050</v>
      </c>
      <c r="D67" t="s">
        <v>324</v>
      </c>
      <c r="E67" t="s">
        <v>573</v>
      </c>
      <c r="H67">
        <v>500007102</v>
      </c>
      <c r="I67">
        <v>9</v>
      </c>
      <c r="J67" t="s">
        <v>322</v>
      </c>
      <c r="K67" s="9">
        <v>45552</v>
      </c>
      <c r="L67" s="9">
        <v>45552</v>
      </c>
      <c r="M67">
        <v>29</v>
      </c>
      <c r="N67" s="6">
        <v>2479.4</v>
      </c>
      <c r="O67" t="s">
        <v>320</v>
      </c>
      <c r="P67">
        <f>VLOOKUP(L67,'Valores UF'!A:B,2,0)</f>
        <v>37861.24</v>
      </c>
      <c r="Q67">
        <f t="shared" si="4"/>
        <v>60.468172727570469</v>
      </c>
      <c r="R67" s="7">
        <v>2289400</v>
      </c>
      <c r="S67" t="s">
        <v>321</v>
      </c>
      <c r="T67" s="6">
        <v>2479.4</v>
      </c>
      <c r="U67" t="s">
        <v>320</v>
      </c>
      <c r="W67" t="s">
        <v>572</v>
      </c>
      <c r="X67" t="s">
        <v>363</v>
      </c>
      <c r="AA67">
        <v>310430010</v>
      </c>
      <c r="AB67" t="e">
        <f>VLOOKUP(AA67,#REF!,2,0)</f>
        <v>#REF!</v>
      </c>
      <c r="AC67">
        <v>10038</v>
      </c>
      <c r="AD67" s="4">
        <f t="shared" si="5"/>
        <v>10038</v>
      </c>
      <c r="AE67" t="e">
        <f>VLOOKUP(AD67,#REF!,2,0)</f>
        <v>#REF!</v>
      </c>
    </row>
    <row r="68" spans="1:31" hidden="1">
      <c r="A68">
        <v>2024</v>
      </c>
      <c r="B68" t="s">
        <v>552</v>
      </c>
      <c r="C68">
        <v>210510050</v>
      </c>
      <c r="D68" t="s">
        <v>324</v>
      </c>
      <c r="E68" t="s">
        <v>573</v>
      </c>
      <c r="H68">
        <v>500007102</v>
      </c>
      <c r="I68">
        <v>9</v>
      </c>
      <c r="J68" t="s">
        <v>322</v>
      </c>
      <c r="K68" s="9">
        <v>45552</v>
      </c>
      <c r="L68" s="9">
        <v>45552</v>
      </c>
      <c r="M68">
        <v>29</v>
      </c>
      <c r="N68" s="6">
        <v>2479.4</v>
      </c>
      <c r="O68" t="s">
        <v>320</v>
      </c>
      <c r="P68">
        <f>VLOOKUP(L68,'Valores UF'!A:B,2,0)</f>
        <v>37861.24</v>
      </c>
      <c r="Q68">
        <f t="shared" si="4"/>
        <v>60.468172727570469</v>
      </c>
      <c r="R68" s="7">
        <v>2289400</v>
      </c>
      <c r="S68" t="s">
        <v>321</v>
      </c>
      <c r="T68" s="6">
        <v>2479.4</v>
      </c>
      <c r="U68" t="s">
        <v>320</v>
      </c>
      <c r="W68" t="s">
        <v>572</v>
      </c>
      <c r="X68" t="s">
        <v>363</v>
      </c>
      <c r="AA68">
        <v>310430010</v>
      </c>
      <c r="AB68" t="e">
        <f>VLOOKUP(AA68,#REF!,2,0)</f>
        <v>#REF!</v>
      </c>
      <c r="AC68">
        <v>10038</v>
      </c>
      <c r="AD68" s="4">
        <f t="shared" si="5"/>
        <v>10038</v>
      </c>
      <c r="AE68" t="e">
        <f>VLOOKUP(AD68,#REF!,2,0)</f>
        <v>#REF!</v>
      </c>
    </row>
    <row r="69" spans="1:31" hidden="1">
      <c r="A69">
        <v>2024</v>
      </c>
      <c r="B69" t="s">
        <v>552</v>
      </c>
      <c r="C69">
        <v>210510050</v>
      </c>
      <c r="D69" t="s">
        <v>324</v>
      </c>
      <c r="E69" t="s">
        <v>573</v>
      </c>
      <c r="H69">
        <v>500007102</v>
      </c>
      <c r="I69">
        <v>9</v>
      </c>
      <c r="J69" t="s">
        <v>322</v>
      </c>
      <c r="K69" s="9">
        <v>45552</v>
      </c>
      <c r="L69" s="9">
        <v>45552</v>
      </c>
      <c r="M69">
        <v>29</v>
      </c>
      <c r="N69" s="6">
        <v>12396.98</v>
      </c>
      <c r="O69" t="s">
        <v>320</v>
      </c>
      <c r="P69">
        <f>VLOOKUP(L69,'Valores UF'!A:B,2,0)</f>
        <v>37861.24</v>
      </c>
      <c r="Q69">
        <f t="shared" si="4"/>
        <v>302.34081081338064</v>
      </c>
      <c r="R69" s="7">
        <v>11446998</v>
      </c>
      <c r="S69" t="s">
        <v>321</v>
      </c>
      <c r="T69" s="6">
        <v>12396.98</v>
      </c>
      <c r="U69" t="s">
        <v>320</v>
      </c>
      <c r="W69" t="s">
        <v>572</v>
      </c>
      <c r="X69" t="s">
        <v>363</v>
      </c>
      <c r="AA69">
        <v>310430010</v>
      </c>
      <c r="AB69" t="e">
        <f>VLOOKUP(AA69,#REF!,2,0)</f>
        <v>#REF!</v>
      </c>
      <c r="AC69">
        <v>10038</v>
      </c>
      <c r="AD69" s="4">
        <f t="shared" si="5"/>
        <v>10038</v>
      </c>
      <c r="AE69" t="e">
        <f>VLOOKUP(AD69,#REF!,2,0)</f>
        <v>#REF!</v>
      </c>
    </row>
    <row r="70" spans="1:31" hidden="1">
      <c r="A70">
        <v>2024</v>
      </c>
      <c r="B70" t="s">
        <v>552</v>
      </c>
      <c r="C70">
        <v>210510050</v>
      </c>
      <c r="D70" t="s">
        <v>324</v>
      </c>
      <c r="E70" t="s">
        <v>573</v>
      </c>
      <c r="H70">
        <v>500007102</v>
      </c>
      <c r="I70">
        <v>9</v>
      </c>
      <c r="J70" t="s">
        <v>322</v>
      </c>
      <c r="K70" s="9">
        <v>45552</v>
      </c>
      <c r="L70" s="9">
        <v>45552</v>
      </c>
      <c r="M70">
        <v>29</v>
      </c>
      <c r="N70" s="6">
        <v>12396.98</v>
      </c>
      <c r="O70" t="s">
        <v>320</v>
      </c>
      <c r="P70">
        <f>VLOOKUP(L70,'Valores UF'!A:B,2,0)</f>
        <v>37861.24</v>
      </c>
      <c r="Q70">
        <f t="shared" si="4"/>
        <v>302.34081081338064</v>
      </c>
      <c r="R70" s="7">
        <v>11446998</v>
      </c>
      <c r="S70" t="s">
        <v>321</v>
      </c>
      <c r="T70" s="6">
        <v>12396.98</v>
      </c>
      <c r="U70" t="s">
        <v>320</v>
      </c>
      <c r="W70" t="s">
        <v>572</v>
      </c>
      <c r="X70" t="s">
        <v>363</v>
      </c>
      <c r="AA70">
        <v>310430010</v>
      </c>
      <c r="AB70" t="e">
        <f>VLOOKUP(AA70,#REF!,2,0)</f>
        <v>#REF!</v>
      </c>
      <c r="AC70">
        <v>10038</v>
      </c>
      <c r="AD70" s="4">
        <f t="shared" si="5"/>
        <v>10038</v>
      </c>
      <c r="AE70" t="e">
        <f>VLOOKUP(AD70,#REF!,2,0)</f>
        <v>#REF!</v>
      </c>
    </row>
    <row r="71" spans="1:31" hidden="1">
      <c r="A71">
        <v>2024</v>
      </c>
      <c r="B71" t="s">
        <v>552</v>
      </c>
      <c r="C71">
        <v>210510050</v>
      </c>
      <c r="D71" t="s">
        <v>324</v>
      </c>
      <c r="E71" t="s">
        <v>573</v>
      </c>
      <c r="H71">
        <v>500007102</v>
      </c>
      <c r="I71">
        <v>9</v>
      </c>
      <c r="J71" t="s">
        <v>322</v>
      </c>
      <c r="K71" s="9">
        <v>45552</v>
      </c>
      <c r="L71" s="9">
        <v>45552</v>
      </c>
      <c r="M71">
        <v>29</v>
      </c>
      <c r="N71" s="6">
        <v>12396.98</v>
      </c>
      <c r="O71" t="s">
        <v>320</v>
      </c>
      <c r="P71">
        <f>VLOOKUP(L71,'Valores UF'!A:B,2,0)</f>
        <v>37861.24</v>
      </c>
      <c r="Q71">
        <f t="shared" si="4"/>
        <v>302.34081081338064</v>
      </c>
      <c r="R71" s="7">
        <v>11446998</v>
      </c>
      <c r="S71" t="s">
        <v>321</v>
      </c>
      <c r="T71" s="6">
        <v>12396.98</v>
      </c>
      <c r="U71" t="s">
        <v>320</v>
      </c>
      <c r="W71" t="s">
        <v>572</v>
      </c>
      <c r="X71" t="s">
        <v>363</v>
      </c>
      <c r="AA71">
        <v>310430010</v>
      </c>
      <c r="AB71" t="e">
        <f>VLOOKUP(AA71,#REF!,2,0)</f>
        <v>#REF!</v>
      </c>
      <c r="AC71">
        <v>10038</v>
      </c>
      <c r="AD71" s="4">
        <f t="shared" si="5"/>
        <v>10038</v>
      </c>
      <c r="AE71" t="e">
        <f>VLOOKUP(AD71,#REF!,2,0)</f>
        <v>#REF!</v>
      </c>
    </row>
    <row r="72" spans="1:31" hidden="1">
      <c r="A72">
        <v>2024</v>
      </c>
      <c r="B72" t="s">
        <v>552</v>
      </c>
      <c r="C72">
        <v>210510050</v>
      </c>
      <c r="D72" t="s">
        <v>324</v>
      </c>
      <c r="E72" t="s">
        <v>573</v>
      </c>
      <c r="H72">
        <v>500007102</v>
      </c>
      <c r="I72">
        <v>9</v>
      </c>
      <c r="J72" t="s">
        <v>322</v>
      </c>
      <c r="K72" s="9">
        <v>45552</v>
      </c>
      <c r="L72" s="9">
        <v>45552</v>
      </c>
      <c r="M72">
        <v>29</v>
      </c>
      <c r="N72" s="6">
        <v>12396.98</v>
      </c>
      <c r="O72" t="s">
        <v>320</v>
      </c>
      <c r="P72">
        <f>VLOOKUP(L72,'Valores UF'!A:B,2,0)</f>
        <v>37861.24</v>
      </c>
      <c r="Q72">
        <f t="shared" si="4"/>
        <v>302.34081081338064</v>
      </c>
      <c r="R72" s="7">
        <v>11446998</v>
      </c>
      <c r="S72" t="s">
        <v>321</v>
      </c>
      <c r="T72" s="6">
        <v>12396.98</v>
      </c>
      <c r="U72" t="s">
        <v>320</v>
      </c>
      <c r="W72" t="s">
        <v>572</v>
      </c>
      <c r="X72" t="s">
        <v>363</v>
      </c>
      <c r="AA72">
        <v>310430010</v>
      </c>
      <c r="AB72" t="e">
        <f>VLOOKUP(AA72,#REF!,2,0)</f>
        <v>#REF!</v>
      </c>
      <c r="AC72">
        <v>10038</v>
      </c>
      <c r="AD72" s="4">
        <f t="shared" si="5"/>
        <v>10038</v>
      </c>
      <c r="AE72" t="e">
        <f>VLOOKUP(AD72,#REF!,2,0)</f>
        <v>#REF!</v>
      </c>
    </row>
    <row r="73" spans="1:31" hidden="1">
      <c r="A73">
        <v>2024</v>
      </c>
      <c r="B73" t="s">
        <v>552</v>
      </c>
      <c r="C73">
        <v>210510050</v>
      </c>
      <c r="D73" t="s">
        <v>324</v>
      </c>
      <c r="E73" t="s">
        <v>573</v>
      </c>
      <c r="H73">
        <v>500007102</v>
      </c>
      <c r="I73">
        <v>9</v>
      </c>
      <c r="J73" t="s">
        <v>322</v>
      </c>
      <c r="K73" s="9">
        <v>45552</v>
      </c>
      <c r="L73" s="9">
        <v>45552</v>
      </c>
      <c r="M73">
        <v>29</v>
      </c>
      <c r="N73" s="6">
        <v>3278.08</v>
      </c>
      <c r="O73" t="s">
        <v>320</v>
      </c>
      <c r="P73">
        <f>VLOOKUP(L73,'Valores UF'!A:B,2,0)</f>
        <v>37861.24</v>
      </c>
      <c r="Q73">
        <f t="shared" si="4"/>
        <v>79.94672123786755</v>
      </c>
      <c r="R73" s="7">
        <v>3026882</v>
      </c>
      <c r="S73" t="s">
        <v>321</v>
      </c>
      <c r="T73" s="6">
        <v>3278.08</v>
      </c>
      <c r="U73" t="s">
        <v>320</v>
      </c>
      <c r="W73" t="s">
        <v>572</v>
      </c>
      <c r="X73" t="s">
        <v>363</v>
      </c>
      <c r="AA73">
        <v>310430010</v>
      </c>
      <c r="AB73" t="e">
        <f>VLOOKUP(AA73,#REF!,2,0)</f>
        <v>#REF!</v>
      </c>
      <c r="AC73">
        <v>10037</v>
      </c>
      <c r="AD73" s="4">
        <f t="shared" si="5"/>
        <v>10037</v>
      </c>
      <c r="AE73" t="e">
        <f>VLOOKUP(AD73,#REF!,2,0)</f>
        <v>#REF!</v>
      </c>
    </row>
    <row r="74" spans="1:31" hidden="1">
      <c r="A74">
        <v>2024</v>
      </c>
      <c r="B74" t="s">
        <v>552</v>
      </c>
      <c r="C74">
        <v>210510050</v>
      </c>
      <c r="D74" t="s">
        <v>324</v>
      </c>
      <c r="E74" t="s">
        <v>573</v>
      </c>
      <c r="H74">
        <v>500007102</v>
      </c>
      <c r="I74">
        <v>9</v>
      </c>
      <c r="J74" t="s">
        <v>322</v>
      </c>
      <c r="K74" s="9">
        <v>45552</v>
      </c>
      <c r="L74" s="9">
        <v>45552</v>
      </c>
      <c r="M74">
        <v>29</v>
      </c>
      <c r="N74" s="6">
        <v>66172.78</v>
      </c>
      <c r="O74" t="s">
        <v>320</v>
      </c>
      <c r="P74">
        <f>VLOOKUP(L74,'Valores UF'!A:B,2,0)</f>
        <v>37861.24</v>
      </c>
      <c r="Q74">
        <f t="shared" si="4"/>
        <v>1613.8394040977</v>
      </c>
      <c r="R74" s="7">
        <v>61101961</v>
      </c>
      <c r="S74" t="s">
        <v>321</v>
      </c>
      <c r="T74" s="6">
        <v>66172.78</v>
      </c>
      <c r="U74" t="s">
        <v>320</v>
      </c>
      <c r="W74" t="s">
        <v>572</v>
      </c>
      <c r="X74" t="s">
        <v>363</v>
      </c>
      <c r="AA74">
        <v>310430010</v>
      </c>
      <c r="AB74" t="e">
        <f>VLOOKUP(AA74,#REF!,2,0)</f>
        <v>#REF!</v>
      </c>
      <c r="AC74">
        <v>10037</v>
      </c>
      <c r="AD74" s="4">
        <f t="shared" si="5"/>
        <v>10037</v>
      </c>
      <c r="AE74" t="e">
        <f>VLOOKUP(AD74,#REF!,2,0)</f>
        <v>#REF!</v>
      </c>
    </row>
    <row r="75" spans="1:31" hidden="1">
      <c r="A75">
        <v>2024</v>
      </c>
      <c r="B75" t="s">
        <v>552</v>
      </c>
      <c r="C75">
        <v>210510050</v>
      </c>
      <c r="D75" t="s">
        <v>324</v>
      </c>
      <c r="E75" t="s">
        <v>573</v>
      </c>
      <c r="H75">
        <v>500007102</v>
      </c>
      <c r="I75">
        <v>9</v>
      </c>
      <c r="J75" t="s">
        <v>322</v>
      </c>
      <c r="K75" s="9">
        <v>45552</v>
      </c>
      <c r="L75" s="9">
        <v>45552</v>
      </c>
      <c r="M75">
        <v>29</v>
      </c>
      <c r="N75" s="6">
        <v>69450.86</v>
      </c>
      <c r="O75" t="s">
        <v>320</v>
      </c>
      <c r="P75">
        <f>VLOOKUP(L75,'Valores UF'!A:B,2,0)</f>
        <v>37861.24</v>
      </c>
      <c r="Q75">
        <f t="shared" si="4"/>
        <v>1693.7860989233318</v>
      </c>
      <c r="R75" s="7">
        <v>64128842</v>
      </c>
      <c r="S75" t="s">
        <v>321</v>
      </c>
      <c r="T75" s="6">
        <v>69450.86</v>
      </c>
      <c r="U75" t="s">
        <v>320</v>
      </c>
      <c r="W75" t="s">
        <v>572</v>
      </c>
      <c r="X75" t="s">
        <v>363</v>
      </c>
      <c r="AA75">
        <v>310430010</v>
      </c>
      <c r="AB75" t="e">
        <f>VLOOKUP(AA75,#REF!,2,0)</f>
        <v>#REF!</v>
      </c>
      <c r="AC75">
        <v>10037</v>
      </c>
      <c r="AD75" s="4">
        <f t="shared" si="5"/>
        <v>10037</v>
      </c>
      <c r="AE75" t="e">
        <f>VLOOKUP(AD75,#REF!,2,0)</f>
        <v>#REF!</v>
      </c>
    </row>
    <row r="76" spans="1:31" hidden="1">
      <c r="A76">
        <v>2024</v>
      </c>
      <c r="B76" t="s">
        <v>552</v>
      </c>
      <c r="C76">
        <v>210510050</v>
      </c>
      <c r="D76" t="s">
        <v>324</v>
      </c>
      <c r="E76" t="s">
        <v>573</v>
      </c>
      <c r="H76">
        <v>500007102</v>
      </c>
      <c r="I76">
        <v>9</v>
      </c>
      <c r="J76" t="s">
        <v>322</v>
      </c>
      <c r="K76" s="9">
        <v>45552</v>
      </c>
      <c r="L76" s="9">
        <v>45552</v>
      </c>
      <c r="M76">
        <v>29</v>
      </c>
      <c r="N76" s="6">
        <v>69450.86</v>
      </c>
      <c r="O76" t="s">
        <v>320</v>
      </c>
      <c r="P76">
        <f>VLOOKUP(L76,'Valores UF'!A:B,2,0)</f>
        <v>37861.24</v>
      </c>
      <c r="Q76">
        <f t="shared" si="4"/>
        <v>1693.7860989233318</v>
      </c>
      <c r="R76" s="7">
        <v>64128842</v>
      </c>
      <c r="S76" t="s">
        <v>321</v>
      </c>
      <c r="T76" s="6">
        <v>69450.86</v>
      </c>
      <c r="U76" t="s">
        <v>320</v>
      </c>
      <c r="W76" t="s">
        <v>572</v>
      </c>
      <c r="X76" t="s">
        <v>363</v>
      </c>
      <c r="AA76">
        <v>310430010</v>
      </c>
      <c r="AB76" t="e">
        <f>VLOOKUP(AA76,#REF!,2,0)</f>
        <v>#REF!</v>
      </c>
      <c r="AC76">
        <v>10037</v>
      </c>
      <c r="AD76" s="4">
        <f t="shared" si="5"/>
        <v>10037</v>
      </c>
      <c r="AE76" t="e">
        <f>VLOOKUP(AD76,#REF!,2,0)</f>
        <v>#REF!</v>
      </c>
    </row>
    <row r="77" spans="1:31" hidden="1">
      <c r="A77">
        <v>2024</v>
      </c>
      <c r="B77" t="s">
        <v>552</v>
      </c>
      <c r="C77">
        <v>210510050</v>
      </c>
      <c r="D77" t="s">
        <v>324</v>
      </c>
      <c r="E77" t="s">
        <v>573</v>
      </c>
      <c r="H77">
        <v>500007102</v>
      </c>
      <c r="I77">
        <v>9</v>
      </c>
      <c r="J77" t="s">
        <v>322</v>
      </c>
      <c r="K77" s="9">
        <v>45552</v>
      </c>
      <c r="L77" s="9">
        <v>45552</v>
      </c>
      <c r="M77">
        <v>29</v>
      </c>
      <c r="N77" s="6">
        <v>69450.86</v>
      </c>
      <c r="O77" t="s">
        <v>320</v>
      </c>
      <c r="P77">
        <f>VLOOKUP(L77,'Valores UF'!A:B,2,0)</f>
        <v>37861.24</v>
      </c>
      <c r="Q77">
        <f t="shared" si="4"/>
        <v>1693.7860989233318</v>
      </c>
      <c r="R77" s="7">
        <v>64128842</v>
      </c>
      <c r="S77" t="s">
        <v>321</v>
      </c>
      <c r="T77" s="6">
        <v>69450.86</v>
      </c>
      <c r="U77" t="s">
        <v>320</v>
      </c>
      <c r="W77" t="s">
        <v>572</v>
      </c>
      <c r="X77" t="s">
        <v>363</v>
      </c>
      <c r="AA77">
        <v>310430010</v>
      </c>
      <c r="AB77" t="e">
        <f>VLOOKUP(AA77,#REF!,2,0)</f>
        <v>#REF!</v>
      </c>
      <c r="AC77">
        <v>10037</v>
      </c>
      <c r="AD77" s="4">
        <f t="shared" si="5"/>
        <v>10037</v>
      </c>
      <c r="AE77" t="e">
        <f>VLOOKUP(AD77,#REF!,2,0)</f>
        <v>#REF!</v>
      </c>
    </row>
    <row r="78" spans="1:31" hidden="1">
      <c r="A78">
        <v>2024</v>
      </c>
      <c r="B78" t="s">
        <v>552</v>
      </c>
      <c r="C78">
        <v>210510050</v>
      </c>
      <c r="D78" t="s">
        <v>324</v>
      </c>
      <c r="E78" t="s">
        <v>573</v>
      </c>
      <c r="H78">
        <v>500007102</v>
      </c>
      <c r="I78">
        <v>9</v>
      </c>
      <c r="J78" t="s">
        <v>322</v>
      </c>
      <c r="K78" s="9">
        <v>45552</v>
      </c>
      <c r="L78" s="9">
        <v>45552</v>
      </c>
      <c r="M78">
        <v>29</v>
      </c>
      <c r="N78" s="6">
        <v>69450.86</v>
      </c>
      <c r="O78" t="s">
        <v>320</v>
      </c>
      <c r="P78">
        <f>VLOOKUP(L78,'Valores UF'!A:B,2,0)</f>
        <v>37861.24</v>
      </c>
      <c r="Q78">
        <f t="shared" si="4"/>
        <v>1693.7860989233318</v>
      </c>
      <c r="R78" s="7">
        <v>64128842</v>
      </c>
      <c r="S78" t="s">
        <v>321</v>
      </c>
      <c r="T78" s="6">
        <v>69450.86</v>
      </c>
      <c r="U78" t="s">
        <v>320</v>
      </c>
      <c r="W78" t="s">
        <v>572</v>
      </c>
      <c r="X78" t="s">
        <v>363</v>
      </c>
      <c r="AA78">
        <v>310430010</v>
      </c>
      <c r="AB78" t="e">
        <f>VLOOKUP(AA78,#REF!,2,0)</f>
        <v>#REF!</v>
      </c>
      <c r="AC78">
        <v>10037</v>
      </c>
      <c r="AD78" s="4">
        <f t="shared" si="5"/>
        <v>10037</v>
      </c>
      <c r="AE78" t="e">
        <f>VLOOKUP(AD78,#REF!,2,0)</f>
        <v>#REF!</v>
      </c>
    </row>
    <row r="79" spans="1:31" hidden="1">
      <c r="A79">
        <v>2024</v>
      </c>
      <c r="B79" t="s">
        <v>552</v>
      </c>
      <c r="C79">
        <v>210510050</v>
      </c>
      <c r="D79" t="s">
        <v>324</v>
      </c>
      <c r="E79" t="s">
        <v>573</v>
      </c>
      <c r="H79">
        <v>500007102</v>
      </c>
      <c r="I79">
        <v>9</v>
      </c>
      <c r="J79" t="s">
        <v>322</v>
      </c>
      <c r="K79" s="9">
        <v>45552</v>
      </c>
      <c r="L79" s="9">
        <v>45552</v>
      </c>
      <c r="M79">
        <v>29</v>
      </c>
      <c r="N79" s="6">
        <v>347254.31</v>
      </c>
      <c r="O79" t="s">
        <v>320</v>
      </c>
      <c r="P79">
        <f>VLOOKUP(L79,'Valores UF'!A:B,2,0)</f>
        <v>37861.24</v>
      </c>
      <c r="Q79">
        <f t="shared" si="4"/>
        <v>8468.9305210288949</v>
      </c>
      <c r="R79" s="7">
        <v>320644211</v>
      </c>
      <c r="S79" t="s">
        <v>321</v>
      </c>
      <c r="T79" s="6">
        <v>347254.31</v>
      </c>
      <c r="U79" t="s">
        <v>320</v>
      </c>
      <c r="W79" t="s">
        <v>572</v>
      </c>
      <c r="X79" t="s">
        <v>363</v>
      </c>
      <c r="AA79">
        <v>310430010</v>
      </c>
      <c r="AB79" t="e">
        <f>VLOOKUP(AA79,#REF!,2,0)</f>
        <v>#REF!</v>
      </c>
      <c r="AC79">
        <v>10040</v>
      </c>
      <c r="AD79" s="4">
        <f t="shared" si="5"/>
        <v>10040</v>
      </c>
      <c r="AE79" t="e">
        <f>VLOOKUP(AD79,#REF!,2,0)</f>
        <v>#REF!</v>
      </c>
    </row>
    <row r="80" spans="1:31" hidden="1">
      <c r="A80">
        <v>2024</v>
      </c>
      <c r="B80" t="s">
        <v>552</v>
      </c>
      <c r="C80">
        <v>210510050</v>
      </c>
      <c r="D80" t="s">
        <v>324</v>
      </c>
      <c r="E80" t="s">
        <v>573</v>
      </c>
      <c r="H80">
        <v>500007102</v>
      </c>
      <c r="I80">
        <v>9</v>
      </c>
      <c r="J80" t="s">
        <v>322</v>
      </c>
      <c r="K80" s="9">
        <v>45552</v>
      </c>
      <c r="L80" s="9">
        <v>45552</v>
      </c>
      <c r="M80">
        <v>29</v>
      </c>
      <c r="N80" s="6">
        <v>115662.48</v>
      </c>
      <c r="O80" t="s">
        <v>320</v>
      </c>
      <c r="P80">
        <f>VLOOKUP(L80,'Valores UF'!A:B,2,0)</f>
        <v>37861.24</v>
      </c>
      <c r="Q80">
        <f t="shared" si="4"/>
        <v>2820.807374507544</v>
      </c>
      <c r="R80" s="7">
        <v>106799265</v>
      </c>
      <c r="S80" t="s">
        <v>321</v>
      </c>
      <c r="T80" s="6">
        <v>115662.48</v>
      </c>
      <c r="U80" t="s">
        <v>320</v>
      </c>
      <c r="W80" t="s">
        <v>572</v>
      </c>
      <c r="X80" t="s">
        <v>363</v>
      </c>
      <c r="AA80">
        <v>310430010</v>
      </c>
      <c r="AB80" t="e">
        <f>VLOOKUP(AA80,#REF!,2,0)</f>
        <v>#REF!</v>
      </c>
      <c r="AC80">
        <v>10007</v>
      </c>
      <c r="AD80" s="4">
        <f t="shared" si="5"/>
        <v>10007</v>
      </c>
      <c r="AE80" t="e">
        <f>VLOOKUP(AD80,#REF!,2,0)</f>
        <v>#REF!</v>
      </c>
    </row>
    <row r="81" spans="1:31" hidden="1">
      <c r="A81">
        <v>2024</v>
      </c>
      <c r="B81" t="s">
        <v>552</v>
      </c>
      <c r="C81">
        <v>210510050</v>
      </c>
      <c r="D81" t="s">
        <v>324</v>
      </c>
      <c r="E81" t="s">
        <v>573</v>
      </c>
      <c r="H81">
        <v>500007102</v>
      </c>
      <c r="I81">
        <v>9</v>
      </c>
      <c r="J81" t="s">
        <v>322</v>
      </c>
      <c r="K81" s="9">
        <v>45552</v>
      </c>
      <c r="L81" s="9">
        <v>45552</v>
      </c>
      <c r="M81">
        <v>29</v>
      </c>
      <c r="N81" s="6">
        <v>67086.37</v>
      </c>
      <c r="O81" t="s">
        <v>320</v>
      </c>
      <c r="P81">
        <f>VLOOKUP(L81,'Valores UF'!A:B,2,0)</f>
        <v>37861.24</v>
      </c>
      <c r="Q81">
        <f t="shared" si="4"/>
        <v>1636.1202644181756</v>
      </c>
      <c r="R81" s="7">
        <v>61945542</v>
      </c>
      <c r="S81" t="s">
        <v>321</v>
      </c>
      <c r="T81" s="6">
        <v>67086.37</v>
      </c>
      <c r="U81" t="s">
        <v>320</v>
      </c>
      <c r="W81" t="s">
        <v>572</v>
      </c>
      <c r="X81" t="s">
        <v>363</v>
      </c>
      <c r="AA81">
        <v>310430010</v>
      </c>
      <c r="AB81" t="e">
        <f>VLOOKUP(AA81,#REF!,2,0)</f>
        <v>#REF!</v>
      </c>
      <c r="AC81">
        <v>10106</v>
      </c>
      <c r="AD81" s="4">
        <f t="shared" si="5"/>
        <v>10106</v>
      </c>
      <c r="AE81" t="e">
        <f>VLOOKUP(AD81,#REF!,2,0)</f>
        <v>#REF!</v>
      </c>
    </row>
    <row r="82" spans="1:31" hidden="1">
      <c r="A82">
        <v>2024</v>
      </c>
      <c r="B82" t="s">
        <v>552</v>
      </c>
      <c r="C82">
        <v>210510050</v>
      </c>
      <c r="D82" t="s">
        <v>324</v>
      </c>
      <c r="E82" t="s">
        <v>573</v>
      </c>
      <c r="H82">
        <v>500007102</v>
      </c>
      <c r="I82">
        <v>9</v>
      </c>
      <c r="J82" t="s">
        <v>322</v>
      </c>
      <c r="K82" s="9">
        <v>45552</v>
      </c>
      <c r="L82" s="9">
        <v>45552</v>
      </c>
      <c r="M82">
        <v>29</v>
      </c>
      <c r="N82" s="6">
        <v>67086.37</v>
      </c>
      <c r="O82" t="s">
        <v>320</v>
      </c>
      <c r="P82">
        <f>VLOOKUP(L82,'Valores UF'!A:B,2,0)</f>
        <v>37861.24</v>
      </c>
      <c r="Q82">
        <f t="shared" si="4"/>
        <v>1636.1202644181756</v>
      </c>
      <c r="R82" s="7">
        <v>61945542</v>
      </c>
      <c r="S82" t="s">
        <v>321</v>
      </c>
      <c r="T82" s="6">
        <v>67086.37</v>
      </c>
      <c r="U82" t="s">
        <v>320</v>
      </c>
      <c r="W82" t="s">
        <v>572</v>
      </c>
      <c r="X82" t="s">
        <v>363</v>
      </c>
      <c r="AA82">
        <v>310430010</v>
      </c>
      <c r="AB82" t="e">
        <f>VLOOKUP(AA82,#REF!,2,0)</f>
        <v>#REF!</v>
      </c>
      <c r="AC82">
        <v>10111</v>
      </c>
      <c r="AD82" s="4">
        <f t="shared" si="5"/>
        <v>10111</v>
      </c>
      <c r="AE82" t="e">
        <f>VLOOKUP(AD82,#REF!,2,0)</f>
        <v>#REF!</v>
      </c>
    </row>
    <row r="83" spans="1:31" hidden="1">
      <c r="A83">
        <v>2024</v>
      </c>
      <c r="B83" t="s">
        <v>552</v>
      </c>
      <c r="C83">
        <v>210510050</v>
      </c>
      <c r="D83" t="s">
        <v>324</v>
      </c>
      <c r="E83" t="s">
        <v>573</v>
      </c>
      <c r="H83">
        <v>500007102</v>
      </c>
      <c r="I83">
        <v>9</v>
      </c>
      <c r="J83" t="s">
        <v>322</v>
      </c>
      <c r="K83" s="9">
        <v>45552</v>
      </c>
      <c r="L83" s="9">
        <v>45552</v>
      </c>
      <c r="M83">
        <v>29</v>
      </c>
      <c r="N83" s="6">
        <v>67086.37</v>
      </c>
      <c r="O83" t="s">
        <v>320</v>
      </c>
      <c r="P83">
        <f>VLOOKUP(L83,'Valores UF'!A:B,2,0)</f>
        <v>37861.24</v>
      </c>
      <c r="Q83">
        <f t="shared" si="4"/>
        <v>1636.1202644181756</v>
      </c>
      <c r="R83" s="7">
        <v>61945542</v>
      </c>
      <c r="S83" t="s">
        <v>321</v>
      </c>
      <c r="T83" s="6">
        <v>67086.37</v>
      </c>
      <c r="U83" t="s">
        <v>320</v>
      </c>
      <c r="W83" t="s">
        <v>572</v>
      </c>
      <c r="X83" t="s">
        <v>363</v>
      </c>
      <c r="AA83">
        <v>310430010</v>
      </c>
      <c r="AB83" t="e">
        <f>VLOOKUP(AA83,#REF!,2,0)</f>
        <v>#REF!</v>
      </c>
      <c r="AC83">
        <v>10107</v>
      </c>
      <c r="AD83" s="4">
        <f t="shared" si="5"/>
        <v>10107</v>
      </c>
      <c r="AE83" t="e">
        <f>VLOOKUP(AD83,#REF!,2,0)</f>
        <v>#REF!</v>
      </c>
    </row>
    <row r="84" spans="1:31" hidden="1">
      <c r="A84">
        <v>2024</v>
      </c>
      <c r="B84" t="s">
        <v>552</v>
      </c>
      <c r="C84">
        <v>210510050</v>
      </c>
      <c r="D84" t="s">
        <v>324</v>
      </c>
      <c r="E84" t="s">
        <v>573</v>
      </c>
      <c r="H84">
        <v>500007102</v>
      </c>
      <c r="I84">
        <v>9</v>
      </c>
      <c r="J84" t="s">
        <v>322</v>
      </c>
      <c r="K84" s="9">
        <v>45552</v>
      </c>
      <c r="L84" s="9">
        <v>45552</v>
      </c>
      <c r="M84">
        <v>29</v>
      </c>
      <c r="N84" s="6">
        <v>67086.37</v>
      </c>
      <c r="O84" t="s">
        <v>320</v>
      </c>
      <c r="P84">
        <f>VLOOKUP(L84,'Valores UF'!A:B,2,0)</f>
        <v>37861.24</v>
      </c>
      <c r="Q84">
        <f t="shared" si="4"/>
        <v>1636.1202644181756</v>
      </c>
      <c r="R84" s="7">
        <v>61945542</v>
      </c>
      <c r="S84" t="s">
        <v>321</v>
      </c>
      <c r="T84" s="6">
        <v>67086.37</v>
      </c>
      <c r="U84" t="s">
        <v>320</v>
      </c>
      <c r="W84" t="s">
        <v>572</v>
      </c>
      <c r="X84" t="s">
        <v>363</v>
      </c>
      <c r="AA84">
        <v>310430010</v>
      </c>
      <c r="AB84" t="e">
        <f>VLOOKUP(AA84,#REF!,2,0)</f>
        <v>#REF!</v>
      </c>
      <c r="AC84">
        <v>10110</v>
      </c>
      <c r="AD84" s="4">
        <f t="shared" si="5"/>
        <v>10110</v>
      </c>
      <c r="AE84" t="e">
        <f>VLOOKUP(AD84,#REF!,2,0)</f>
        <v>#REF!</v>
      </c>
    </row>
    <row r="85" spans="1:31" hidden="1">
      <c r="A85">
        <v>2024</v>
      </c>
      <c r="B85" t="s">
        <v>552</v>
      </c>
      <c r="C85">
        <v>210510050</v>
      </c>
      <c r="D85" t="s">
        <v>324</v>
      </c>
      <c r="E85" t="s">
        <v>573</v>
      </c>
      <c r="H85">
        <v>500007102</v>
      </c>
      <c r="I85">
        <v>9</v>
      </c>
      <c r="J85" t="s">
        <v>322</v>
      </c>
      <c r="K85" s="9">
        <v>45552</v>
      </c>
      <c r="L85" s="9">
        <v>45552</v>
      </c>
      <c r="M85">
        <v>29</v>
      </c>
      <c r="N85" s="6">
        <v>67086.37</v>
      </c>
      <c r="O85" t="s">
        <v>320</v>
      </c>
      <c r="P85">
        <f>VLOOKUP(L85,'Valores UF'!A:B,2,0)</f>
        <v>37861.24</v>
      </c>
      <c r="Q85">
        <f t="shared" si="4"/>
        <v>1636.1202644181756</v>
      </c>
      <c r="R85" s="7">
        <v>61945542</v>
      </c>
      <c r="S85" t="s">
        <v>321</v>
      </c>
      <c r="T85" s="6">
        <v>67086.37</v>
      </c>
      <c r="U85" t="s">
        <v>320</v>
      </c>
      <c r="W85" t="s">
        <v>572</v>
      </c>
      <c r="X85" t="s">
        <v>363</v>
      </c>
      <c r="AA85">
        <v>310430010</v>
      </c>
      <c r="AB85" t="e">
        <f>VLOOKUP(AA85,#REF!,2,0)</f>
        <v>#REF!</v>
      </c>
      <c r="AC85">
        <v>10109</v>
      </c>
      <c r="AD85" s="4">
        <f t="shared" si="5"/>
        <v>10109</v>
      </c>
      <c r="AE85" t="e">
        <f>VLOOKUP(AD85,#REF!,2,0)</f>
        <v>#REF!</v>
      </c>
    </row>
    <row r="86" spans="1:31" hidden="1">
      <c r="A86">
        <v>2024</v>
      </c>
      <c r="B86" t="s">
        <v>552</v>
      </c>
      <c r="C86">
        <v>210510050</v>
      </c>
      <c r="D86" t="s">
        <v>324</v>
      </c>
      <c r="E86" t="s">
        <v>573</v>
      </c>
      <c r="H86">
        <v>500007102</v>
      </c>
      <c r="I86">
        <v>9</v>
      </c>
      <c r="J86" t="s">
        <v>322</v>
      </c>
      <c r="K86" s="9">
        <v>45552</v>
      </c>
      <c r="L86" s="9">
        <v>45552</v>
      </c>
      <c r="M86">
        <v>29</v>
      </c>
      <c r="N86" s="6">
        <v>51978.61</v>
      </c>
      <c r="O86" t="s">
        <v>320</v>
      </c>
      <c r="P86">
        <f>VLOOKUP(L86,'Valores UF'!A:B,2,0)</f>
        <v>37861.24</v>
      </c>
      <c r="Q86">
        <f t="shared" si="4"/>
        <v>1267.6681746292516</v>
      </c>
      <c r="R86" s="7">
        <v>47995489</v>
      </c>
      <c r="S86" t="s">
        <v>321</v>
      </c>
      <c r="T86" s="6">
        <v>51978.61</v>
      </c>
      <c r="U86" t="s">
        <v>320</v>
      </c>
      <c r="W86" t="s">
        <v>572</v>
      </c>
      <c r="X86" t="s">
        <v>363</v>
      </c>
      <c r="AA86">
        <v>310430010</v>
      </c>
      <c r="AB86" t="e">
        <f>VLOOKUP(AA86,#REF!,2,0)</f>
        <v>#REF!</v>
      </c>
      <c r="AC86">
        <v>10163</v>
      </c>
      <c r="AD86" s="4">
        <f t="shared" si="5"/>
        <v>10163</v>
      </c>
      <c r="AE86" t="e">
        <f>VLOOKUP(AD86,#REF!,2,0)</f>
        <v>#REF!</v>
      </c>
    </row>
    <row r="87" spans="1:31" hidden="1">
      <c r="A87">
        <v>2024</v>
      </c>
      <c r="B87" t="s">
        <v>552</v>
      </c>
      <c r="C87">
        <v>210510050</v>
      </c>
      <c r="D87" t="s">
        <v>324</v>
      </c>
      <c r="E87" t="s">
        <v>573</v>
      </c>
      <c r="H87">
        <v>500007102</v>
      </c>
      <c r="I87">
        <v>9</v>
      </c>
      <c r="J87" t="s">
        <v>322</v>
      </c>
      <c r="K87" s="9">
        <v>45552</v>
      </c>
      <c r="L87" s="9">
        <v>45552</v>
      </c>
      <c r="M87">
        <v>29</v>
      </c>
      <c r="N87" s="6">
        <v>51978.61</v>
      </c>
      <c r="O87" t="s">
        <v>320</v>
      </c>
      <c r="P87">
        <f>VLOOKUP(L87,'Valores UF'!A:B,2,0)</f>
        <v>37861.24</v>
      </c>
      <c r="Q87">
        <f t="shared" si="4"/>
        <v>1267.6681746292516</v>
      </c>
      <c r="R87" s="7">
        <v>47995489</v>
      </c>
      <c r="S87" t="s">
        <v>321</v>
      </c>
      <c r="T87" s="6">
        <v>51978.61</v>
      </c>
      <c r="U87" t="s">
        <v>320</v>
      </c>
      <c r="W87" t="s">
        <v>572</v>
      </c>
      <c r="X87" t="s">
        <v>363</v>
      </c>
      <c r="AA87">
        <v>310430010</v>
      </c>
      <c r="AB87" t="e">
        <f>VLOOKUP(AA87,#REF!,2,0)</f>
        <v>#REF!</v>
      </c>
      <c r="AC87">
        <v>10162</v>
      </c>
      <c r="AD87" s="4">
        <f t="shared" si="5"/>
        <v>10162</v>
      </c>
      <c r="AE87" t="e">
        <f>VLOOKUP(AD87,#REF!,2,0)</f>
        <v>#REF!</v>
      </c>
    </row>
    <row r="88" spans="1:31" hidden="1">
      <c r="A88">
        <v>2024</v>
      </c>
      <c r="B88" t="s">
        <v>552</v>
      </c>
      <c r="C88">
        <v>210510050</v>
      </c>
      <c r="D88" t="s">
        <v>324</v>
      </c>
      <c r="E88" t="s">
        <v>573</v>
      </c>
      <c r="H88">
        <v>500007102</v>
      </c>
      <c r="I88">
        <v>9</v>
      </c>
      <c r="J88" t="s">
        <v>322</v>
      </c>
      <c r="K88" s="9">
        <v>45552</v>
      </c>
      <c r="L88" s="9">
        <v>45552</v>
      </c>
      <c r="M88">
        <v>29</v>
      </c>
      <c r="N88" s="6">
        <v>51978.61</v>
      </c>
      <c r="O88" t="s">
        <v>320</v>
      </c>
      <c r="P88">
        <f>VLOOKUP(L88,'Valores UF'!A:B,2,0)</f>
        <v>37861.24</v>
      </c>
      <c r="Q88">
        <f t="shared" si="4"/>
        <v>1267.6681746292516</v>
      </c>
      <c r="R88" s="7">
        <v>47995489</v>
      </c>
      <c r="S88" t="s">
        <v>321</v>
      </c>
      <c r="T88" s="6">
        <v>51978.61</v>
      </c>
      <c r="U88" t="s">
        <v>320</v>
      </c>
      <c r="W88" t="s">
        <v>572</v>
      </c>
      <c r="X88" t="s">
        <v>363</v>
      </c>
      <c r="AA88">
        <v>310430010</v>
      </c>
      <c r="AB88" t="e">
        <f>VLOOKUP(AA88,#REF!,2,0)</f>
        <v>#REF!</v>
      </c>
      <c r="AC88">
        <v>10161</v>
      </c>
      <c r="AD88" s="4">
        <f t="shared" si="5"/>
        <v>10161</v>
      </c>
      <c r="AE88" t="e">
        <f>VLOOKUP(AD88,#REF!,2,0)</f>
        <v>#REF!</v>
      </c>
    </row>
    <row r="89" spans="1:31" hidden="1">
      <c r="A89">
        <v>2024</v>
      </c>
      <c r="B89" t="s">
        <v>552</v>
      </c>
      <c r="C89">
        <v>210510050</v>
      </c>
      <c r="D89" t="s">
        <v>324</v>
      </c>
      <c r="E89" t="s">
        <v>573</v>
      </c>
      <c r="H89">
        <v>500007102</v>
      </c>
      <c r="I89">
        <v>9</v>
      </c>
      <c r="J89" t="s">
        <v>322</v>
      </c>
      <c r="K89" s="9">
        <v>45552</v>
      </c>
      <c r="L89" s="9">
        <v>45552</v>
      </c>
      <c r="M89">
        <v>29</v>
      </c>
      <c r="N89" s="6">
        <v>51978.61</v>
      </c>
      <c r="O89" t="s">
        <v>320</v>
      </c>
      <c r="P89">
        <f>VLOOKUP(L89,'Valores UF'!A:B,2,0)</f>
        <v>37861.24</v>
      </c>
      <c r="Q89">
        <f t="shared" ref="Q89:Q120" si="6">+R89/P89</f>
        <v>1267.6681746292516</v>
      </c>
      <c r="R89" s="7">
        <v>47995489</v>
      </c>
      <c r="S89" t="s">
        <v>321</v>
      </c>
      <c r="T89" s="6">
        <v>51978.61</v>
      </c>
      <c r="U89" t="s">
        <v>320</v>
      </c>
      <c r="W89" t="s">
        <v>572</v>
      </c>
      <c r="X89" t="s">
        <v>363</v>
      </c>
      <c r="AA89">
        <v>310430010</v>
      </c>
      <c r="AB89" t="e">
        <f>VLOOKUP(AA89,#REF!,2,0)</f>
        <v>#REF!</v>
      </c>
      <c r="AC89">
        <v>10160</v>
      </c>
      <c r="AD89" s="4">
        <f t="shared" si="5"/>
        <v>10160</v>
      </c>
      <c r="AE89" t="e">
        <f>VLOOKUP(AD89,#REF!,2,0)</f>
        <v>#REF!</v>
      </c>
    </row>
    <row r="90" spans="1:31" hidden="1">
      <c r="A90">
        <v>2024</v>
      </c>
      <c r="B90" t="s">
        <v>552</v>
      </c>
      <c r="C90">
        <v>210510050</v>
      </c>
      <c r="D90" t="s">
        <v>324</v>
      </c>
      <c r="E90" t="s">
        <v>573</v>
      </c>
      <c r="H90">
        <v>500007102</v>
      </c>
      <c r="I90">
        <v>9</v>
      </c>
      <c r="J90" t="s">
        <v>322</v>
      </c>
      <c r="K90" s="9">
        <v>45552</v>
      </c>
      <c r="L90" s="9">
        <v>45552</v>
      </c>
      <c r="M90">
        <v>29</v>
      </c>
      <c r="N90" s="6">
        <v>51978.61</v>
      </c>
      <c r="O90" t="s">
        <v>320</v>
      </c>
      <c r="P90">
        <f>VLOOKUP(L90,'Valores UF'!A:B,2,0)</f>
        <v>37861.24</v>
      </c>
      <c r="Q90">
        <f t="shared" si="6"/>
        <v>1267.6681746292516</v>
      </c>
      <c r="R90" s="7">
        <v>47995489</v>
      </c>
      <c r="S90" t="s">
        <v>321</v>
      </c>
      <c r="T90" s="6">
        <v>51978.61</v>
      </c>
      <c r="U90" t="s">
        <v>320</v>
      </c>
      <c r="W90" t="s">
        <v>572</v>
      </c>
      <c r="X90" t="s">
        <v>363</v>
      </c>
      <c r="AA90">
        <v>310430010</v>
      </c>
      <c r="AB90" t="e">
        <f>VLOOKUP(AA90,#REF!,2,0)</f>
        <v>#REF!</v>
      </c>
      <c r="AC90">
        <v>10159</v>
      </c>
      <c r="AD90" s="4">
        <f t="shared" si="5"/>
        <v>10159</v>
      </c>
      <c r="AE90" t="e">
        <f>VLOOKUP(AD90,#REF!,2,0)</f>
        <v>#REF!</v>
      </c>
    </row>
    <row r="91" spans="1:31" hidden="1">
      <c r="A91">
        <v>2024</v>
      </c>
      <c r="B91" t="s">
        <v>552</v>
      </c>
      <c r="C91">
        <v>210510050</v>
      </c>
      <c r="D91" t="s">
        <v>324</v>
      </c>
      <c r="E91" t="s">
        <v>573</v>
      </c>
      <c r="H91">
        <v>500007102</v>
      </c>
      <c r="I91">
        <v>9</v>
      </c>
      <c r="J91" t="s">
        <v>322</v>
      </c>
      <c r="K91" s="9">
        <v>45552</v>
      </c>
      <c r="L91" s="9">
        <v>45552</v>
      </c>
      <c r="M91">
        <v>29</v>
      </c>
      <c r="N91" s="6">
        <v>51978.61</v>
      </c>
      <c r="O91" t="s">
        <v>320</v>
      </c>
      <c r="P91">
        <f>VLOOKUP(L91,'Valores UF'!A:B,2,0)</f>
        <v>37861.24</v>
      </c>
      <c r="Q91">
        <f t="shared" si="6"/>
        <v>1267.6681746292516</v>
      </c>
      <c r="R91" s="7">
        <v>47995489</v>
      </c>
      <c r="S91" t="s">
        <v>321</v>
      </c>
      <c r="T91" s="6">
        <v>51978.61</v>
      </c>
      <c r="U91" t="s">
        <v>320</v>
      </c>
      <c r="W91" t="s">
        <v>572</v>
      </c>
      <c r="X91" t="s">
        <v>363</v>
      </c>
      <c r="AA91">
        <v>310430010</v>
      </c>
      <c r="AB91" t="e">
        <f>VLOOKUP(AA91,#REF!,2,0)</f>
        <v>#REF!</v>
      </c>
      <c r="AC91">
        <v>10158</v>
      </c>
      <c r="AD91" s="4">
        <f t="shared" si="5"/>
        <v>10158</v>
      </c>
      <c r="AE91" t="e">
        <f>VLOOKUP(AD91,#REF!,2,0)</f>
        <v>#REF!</v>
      </c>
    </row>
    <row r="92" spans="1:31" hidden="1">
      <c r="A92">
        <v>2024</v>
      </c>
      <c r="B92" t="s">
        <v>552</v>
      </c>
      <c r="C92">
        <v>210510050</v>
      </c>
      <c r="D92" t="s">
        <v>324</v>
      </c>
      <c r="E92" t="s">
        <v>573</v>
      </c>
      <c r="H92">
        <v>500007102</v>
      </c>
      <c r="I92">
        <v>9</v>
      </c>
      <c r="J92" t="s">
        <v>322</v>
      </c>
      <c r="K92" s="9">
        <v>45552</v>
      </c>
      <c r="L92" s="9">
        <v>45552</v>
      </c>
      <c r="M92">
        <v>29</v>
      </c>
      <c r="N92" s="6">
        <v>51978.61</v>
      </c>
      <c r="O92" t="s">
        <v>320</v>
      </c>
      <c r="P92">
        <f>VLOOKUP(L92,'Valores UF'!A:B,2,0)</f>
        <v>37861.24</v>
      </c>
      <c r="Q92">
        <f t="shared" si="6"/>
        <v>1267.6681746292516</v>
      </c>
      <c r="R92" s="7">
        <v>47995489</v>
      </c>
      <c r="S92" t="s">
        <v>321</v>
      </c>
      <c r="T92" s="6">
        <v>51978.61</v>
      </c>
      <c r="U92" t="s">
        <v>320</v>
      </c>
      <c r="W92" t="s">
        <v>572</v>
      </c>
      <c r="X92" t="s">
        <v>363</v>
      </c>
      <c r="AA92">
        <v>310430010</v>
      </c>
      <c r="AB92" t="e">
        <f>VLOOKUP(AA92,#REF!,2,0)</f>
        <v>#REF!</v>
      </c>
      <c r="AC92">
        <v>10157</v>
      </c>
      <c r="AD92" s="4">
        <f t="shared" si="5"/>
        <v>10157</v>
      </c>
      <c r="AE92" t="e">
        <f>VLOOKUP(AD92,#REF!,2,0)</f>
        <v>#REF!</v>
      </c>
    </row>
    <row r="93" spans="1:31" hidden="1">
      <c r="A93">
        <v>2024</v>
      </c>
      <c r="B93" t="s">
        <v>552</v>
      </c>
      <c r="C93">
        <v>210510050</v>
      </c>
      <c r="D93" t="s">
        <v>324</v>
      </c>
      <c r="E93" t="s">
        <v>573</v>
      </c>
      <c r="H93">
        <v>500007102</v>
      </c>
      <c r="I93">
        <v>9</v>
      </c>
      <c r="J93" t="s">
        <v>322</v>
      </c>
      <c r="K93" s="9">
        <v>45552</v>
      </c>
      <c r="L93" s="9">
        <v>45552</v>
      </c>
      <c r="M93">
        <v>29</v>
      </c>
      <c r="N93" s="6">
        <v>46347</v>
      </c>
      <c r="O93" t="s">
        <v>320</v>
      </c>
      <c r="P93">
        <f>VLOOKUP(L93,'Valores UF'!A:B,2,0)</f>
        <v>37861.24</v>
      </c>
      <c r="Q93">
        <f t="shared" si="6"/>
        <v>1130.3229371251443</v>
      </c>
      <c r="R93" s="7">
        <v>42795428</v>
      </c>
      <c r="S93" t="s">
        <v>321</v>
      </c>
      <c r="T93" s="6">
        <v>46347</v>
      </c>
      <c r="U93" t="s">
        <v>320</v>
      </c>
      <c r="W93" t="s">
        <v>572</v>
      </c>
      <c r="X93" t="s">
        <v>363</v>
      </c>
      <c r="AA93">
        <v>310430010</v>
      </c>
      <c r="AB93" t="e">
        <f>VLOOKUP(AA93,#REF!,2,0)</f>
        <v>#REF!</v>
      </c>
      <c r="AC93">
        <v>10156</v>
      </c>
      <c r="AD93" s="4">
        <f t="shared" si="5"/>
        <v>10156</v>
      </c>
      <c r="AE93" t="e">
        <f>VLOOKUP(AD93,#REF!,2,0)</f>
        <v>#REF!</v>
      </c>
    </row>
    <row r="94" spans="1:31" hidden="1">
      <c r="A94">
        <v>2024</v>
      </c>
      <c r="B94" t="s">
        <v>552</v>
      </c>
      <c r="C94">
        <v>210510050</v>
      </c>
      <c r="D94" t="s">
        <v>324</v>
      </c>
      <c r="E94" t="s">
        <v>573</v>
      </c>
      <c r="H94">
        <v>500007103</v>
      </c>
      <c r="I94">
        <v>9</v>
      </c>
      <c r="J94" t="s">
        <v>322</v>
      </c>
      <c r="K94" s="9">
        <v>45552</v>
      </c>
      <c r="L94" s="9">
        <v>45552</v>
      </c>
      <c r="M94">
        <v>39</v>
      </c>
      <c r="N94" s="6">
        <v>-213796.77</v>
      </c>
      <c r="O94" t="s">
        <v>320</v>
      </c>
      <c r="P94">
        <f>VLOOKUP(L94,'Valores UF'!A:B,2,0)</f>
        <v>37861.24</v>
      </c>
      <c r="Q94">
        <f t="shared" si="6"/>
        <v>-5214.1328440378602</v>
      </c>
      <c r="R94" s="7">
        <v>-197413535</v>
      </c>
      <c r="S94" t="s">
        <v>321</v>
      </c>
      <c r="T94" s="6">
        <v>-213796.77</v>
      </c>
      <c r="U94" t="s">
        <v>320</v>
      </c>
      <c r="W94" t="s">
        <v>572</v>
      </c>
      <c r="X94" t="s">
        <v>363</v>
      </c>
      <c r="AA94">
        <v>310430010</v>
      </c>
      <c r="AB94" t="e">
        <f>VLOOKUP(AA94,#REF!,2,0)</f>
        <v>#REF!</v>
      </c>
      <c r="AC94">
        <v>10009</v>
      </c>
      <c r="AD94" s="4">
        <f t="shared" si="5"/>
        <v>10009</v>
      </c>
      <c r="AE94" t="e">
        <f>VLOOKUP(AD94,#REF!,2,0)</f>
        <v>#REF!</v>
      </c>
    </row>
    <row r="95" spans="1:31" hidden="1">
      <c r="A95">
        <v>2024</v>
      </c>
      <c r="B95" t="s">
        <v>552</v>
      </c>
      <c r="C95">
        <v>210510050</v>
      </c>
      <c r="D95" t="s">
        <v>324</v>
      </c>
      <c r="E95" t="s">
        <v>573</v>
      </c>
      <c r="H95">
        <v>500007103</v>
      </c>
      <c r="I95">
        <v>9</v>
      </c>
      <c r="J95" t="s">
        <v>322</v>
      </c>
      <c r="K95" s="9">
        <v>45552</v>
      </c>
      <c r="L95" s="9">
        <v>45552</v>
      </c>
      <c r="M95">
        <v>39</v>
      </c>
      <c r="N95" s="6">
        <v>-99770.99</v>
      </c>
      <c r="O95" t="s">
        <v>320</v>
      </c>
      <c r="P95">
        <f>VLOOKUP(L95,'Valores UF'!A:B,2,0)</f>
        <v>37861.24</v>
      </c>
      <c r="Q95">
        <f t="shared" si="6"/>
        <v>-2433.2414891852459</v>
      </c>
      <c r="R95" s="7">
        <v>-92125540</v>
      </c>
      <c r="S95" t="s">
        <v>321</v>
      </c>
      <c r="T95" s="6">
        <v>-99770.99</v>
      </c>
      <c r="U95" t="s">
        <v>320</v>
      </c>
      <c r="W95" t="s">
        <v>572</v>
      </c>
      <c r="X95" t="s">
        <v>363</v>
      </c>
      <c r="AA95">
        <v>310430010</v>
      </c>
      <c r="AB95" t="e">
        <f>VLOOKUP(AA95,#REF!,2,0)</f>
        <v>#REF!</v>
      </c>
      <c r="AC95">
        <v>10009</v>
      </c>
      <c r="AD95" s="4">
        <f t="shared" si="5"/>
        <v>10009</v>
      </c>
      <c r="AE95" t="e">
        <f>VLOOKUP(AD95,#REF!,2,0)</f>
        <v>#REF!</v>
      </c>
    </row>
    <row r="96" spans="1:31" hidden="1">
      <c r="A96">
        <v>2024</v>
      </c>
      <c r="B96" t="s">
        <v>552</v>
      </c>
      <c r="C96">
        <v>210510050</v>
      </c>
      <c r="D96" t="s">
        <v>324</v>
      </c>
      <c r="E96" t="s">
        <v>573</v>
      </c>
      <c r="H96">
        <v>500007103</v>
      </c>
      <c r="I96">
        <v>9</v>
      </c>
      <c r="J96" t="s">
        <v>322</v>
      </c>
      <c r="K96" s="9">
        <v>45552</v>
      </c>
      <c r="L96" s="9">
        <v>45552</v>
      </c>
      <c r="M96">
        <v>39</v>
      </c>
      <c r="N96" s="6">
        <v>-2710.33</v>
      </c>
      <c r="O96" t="s">
        <v>320</v>
      </c>
      <c r="P96">
        <f>VLOOKUP(L96,'Valores UF'!A:B,2,0)</f>
        <v>37861.24</v>
      </c>
      <c r="Q96">
        <f t="shared" si="6"/>
        <v>-66.100265073198869</v>
      </c>
      <c r="R96" s="7">
        <v>-2502638</v>
      </c>
      <c r="S96" t="s">
        <v>321</v>
      </c>
      <c r="T96" s="6">
        <v>-2710.33</v>
      </c>
      <c r="U96" t="s">
        <v>320</v>
      </c>
      <c r="W96" t="s">
        <v>572</v>
      </c>
      <c r="X96" t="s">
        <v>363</v>
      </c>
      <c r="AA96">
        <v>310430010</v>
      </c>
      <c r="AB96" t="e">
        <f>VLOOKUP(AA96,#REF!,2,0)</f>
        <v>#REF!</v>
      </c>
      <c r="AC96">
        <v>10009</v>
      </c>
      <c r="AD96" s="4">
        <f t="shared" si="5"/>
        <v>10009</v>
      </c>
      <c r="AE96" t="e">
        <f>VLOOKUP(AD96,#REF!,2,0)</f>
        <v>#REF!</v>
      </c>
    </row>
    <row r="97" spans="1:31" hidden="1">
      <c r="A97">
        <v>2024</v>
      </c>
      <c r="B97" t="s">
        <v>552</v>
      </c>
      <c r="C97">
        <v>210510050</v>
      </c>
      <c r="D97" t="s">
        <v>324</v>
      </c>
      <c r="E97" t="s">
        <v>573</v>
      </c>
      <c r="H97">
        <v>500007103</v>
      </c>
      <c r="I97">
        <v>9</v>
      </c>
      <c r="J97" t="s">
        <v>322</v>
      </c>
      <c r="K97" s="9">
        <v>45552</v>
      </c>
      <c r="L97" s="9">
        <v>45552</v>
      </c>
      <c r="M97">
        <v>39</v>
      </c>
      <c r="N97" s="6">
        <v>-347254.31</v>
      </c>
      <c r="O97" t="s">
        <v>320</v>
      </c>
      <c r="P97">
        <f>VLOOKUP(L97,'Valores UF'!A:B,2,0)</f>
        <v>37861.24</v>
      </c>
      <c r="Q97">
        <f t="shared" si="6"/>
        <v>-8468.9305210288949</v>
      </c>
      <c r="R97" s="7">
        <v>-320644211</v>
      </c>
      <c r="S97" t="s">
        <v>321</v>
      </c>
      <c r="T97" s="6">
        <v>-347254.31</v>
      </c>
      <c r="U97" t="s">
        <v>320</v>
      </c>
      <c r="W97" t="s">
        <v>572</v>
      </c>
      <c r="X97" t="s">
        <v>363</v>
      </c>
      <c r="AA97">
        <v>310430010</v>
      </c>
      <c r="AB97" t="e">
        <f>VLOOKUP(AA97,#REF!,2,0)</f>
        <v>#REF!</v>
      </c>
      <c r="AC97">
        <v>10036</v>
      </c>
      <c r="AD97" s="4">
        <f t="shared" si="5"/>
        <v>10036</v>
      </c>
      <c r="AE97" t="e">
        <f>VLOOKUP(AD97,#REF!,2,0)</f>
        <v>#REF!</v>
      </c>
    </row>
    <row r="98" spans="1:31" hidden="1">
      <c r="A98">
        <v>2024</v>
      </c>
      <c r="B98" t="s">
        <v>552</v>
      </c>
      <c r="C98">
        <v>210510050</v>
      </c>
      <c r="D98" t="s">
        <v>324</v>
      </c>
      <c r="E98" t="s">
        <v>573</v>
      </c>
      <c r="H98">
        <v>500007103</v>
      </c>
      <c r="I98">
        <v>9</v>
      </c>
      <c r="J98" t="s">
        <v>322</v>
      </c>
      <c r="K98" s="9">
        <v>45552</v>
      </c>
      <c r="L98" s="9">
        <v>45552</v>
      </c>
      <c r="M98">
        <v>39</v>
      </c>
      <c r="N98" s="6">
        <v>-285269.42</v>
      </c>
      <c r="O98" t="s">
        <v>320</v>
      </c>
      <c r="P98">
        <f>VLOOKUP(L98,'Valores UF'!A:B,2,0)</f>
        <v>37861.24</v>
      </c>
      <c r="Q98">
        <f t="shared" si="6"/>
        <v>-6957.2264405497554</v>
      </c>
      <c r="R98" s="7">
        <v>-263409220</v>
      </c>
      <c r="S98" t="s">
        <v>321</v>
      </c>
      <c r="T98" s="6">
        <v>-285269.42</v>
      </c>
      <c r="U98" t="s">
        <v>320</v>
      </c>
      <c r="W98" t="s">
        <v>572</v>
      </c>
      <c r="X98" t="s">
        <v>363</v>
      </c>
      <c r="AA98">
        <v>310430010</v>
      </c>
      <c r="AB98" t="e">
        <f>VLOOKUP(AA98,#REF!,2,0)</f>
        <v>#REF!</v>
      </c>
      <c r="AC98">
        <v>10038</v>
      </c>
      <c r="AD98" s="4">
        <f t="shared" si="5"/>
        <v>10038</v>
      </c>
      <c r="AE98" t="e">
        <f>VLOOKUP(AD98,#REF!,2,0)</f>
        <v>#REF!</v>
      </c>
    </row>
    <row r="99" spans="1:31" hidden="1">
      <c r="A99">
        <v>2024</v>
      </c>
      <c r="B99" t="s">
        <v>552</v>
      </c>
      <c r="C99">
        <v>210510050</v>
      </c>
      <c r="D99" t="s">
        <v>324</v>
      </c>
      <c r="E99" t="s">
        <v>573</v>
      </c>
      <c r="H99">
        <v>500007103</v>
      </c>
      <c r="I99">
        <v>9</v>
      </c>
      <c r="J99" t="s">
        <v>322</v>
      </c>
      <c r="K99" s="9">
        <v>45552</v>
      </c>
      <c r="L99" s="9">
        <v>45552</v>
      </c>
      <c r="M99">
        <v>39</v>
      </c>
      <c r="N99" s="6">
        <v>-4958.79</v>
      </c>
      <c r="O99" t="s">
        <v>320</v>
      </c>
      <c r="P99">
        <f>VLOOKUP(L99,'Valores UF'!A:B,2,0)</f>
        <v>37861.24</v>
      </c>
      <c r="Q99">
        <f t="shared" si="6"/>
        <v>-120.9363190429051</v>
      </c>
      <c r="R99" s="7">
        <v>-4578799</v>
      </c>
      <c r="S99" t="s">
        <v>321</v>
      </c>
      <c r="T99" s="6">
        <v>-4958.79</v>
      </c>
      <c r="U99" t="s">
        <v>320</v>
      </c>
      <c r="W99" t="s">
        <v>572</v>
      </c>
      <c r="X99" t="s">
        <v>363</v>
      </c>
      <c r="AA99">
        <v>310430010</v>
      </c>
      <c r="AB99" t="e">
        <f>VLOOKUP(AA99,#REF!,2,0)</f>
        <v>#REF!</v>
      </c>
      <c r="AC99">
        <v>10038</v>
      </c>
      <c r="AD99" s="4">
        <f t="shared" si="5"/>
        <v>10038</v>
      </c>
      <c r="AE99" t="e">
        <f>VLOOKUP(AD99,#REF!,2,0)</f>
        <v>#REF!</v>
      </c>
    </row>
    <row r="100" spans="1:31" hidden="1">
      <c r="A100">
        <v>2024</v>
      </c>
      <c r="B100" t="s">
        <v>552</v>
      </c>
      <c r="C100">
        <v>210510050</v>
      </c>
      <c r="D100" t="s">
        <v>324</v>
      </c>
      <c r="E100" t="s">
        <v>573</v>
      </c>
      <c r="H100">
        <v>500007103</v>
      </c>
      <c r="I100">
        <v>9</v>
      </c>
      <c r="J100" t="s">
        <v>322</v>
      </c>
      <c r="K100" s="9">
        <v>45552</v>
      </c>
      <c r="L100" s="9">
        <v>45552</v>
      </c>
      <c r="M100">
        <v>39</v>
      </c>
      <c r="N100" s="6">
        <v>-2479.4</v>
      </c>
      <c r="O100" t="s">
        <v>320</v>
      </c>
      <c r="P100">
        <f>VLOOKUP(L100,'Valores UF'!A:B,2,0)</f>
        <v>37861.24</v>
      </c>
      <c r="Q100">
        <f t="shared" si="6"/>
        <v>-60.468172727570469</v>
      </c>
      <c r="R100" s="7">
        <v>-2289400</v>
      </c>
      <c r="S100" t="s">
        <v>321</v>
      </c>
      <c r="T100" s="6">
        <v>-2479.4</v>
      </c>
      <c r="U100" t="s">
        <v>320</v>
      </c>
      <c r="W100" t="s">
        <v>572</v>
      </c>
      <c r="X100" t="s">
        <v>363</v>
      </c>
      <c r="AA100">
        <v>310430010</v>
      </c>
      <c r="AB100" t="e">
        <f>VLOOKUP(AA100,#REF!,2,0)</f>
        <v>#REF!</v>
      </c>
      <c r="AC100">
        <v>10038</v>
      </c>
      <c r="AD100" s="4">
        <f t="shared" si="5"/>
        <v>10038</v>
      </c>
      <c r="AE100" t="e">
        <f>VLOOKUP(AD100,#REF!,2,0)</f>
        <v>#REF!</v>
      </c>
    </row>
    <row r="101" spans="1:31" hidden="1">
      <c r="A101">
        <v>2024</v>
      </c>
      <c r="B101" t="s">
        <v>552</v>
      </c>
      <c r="C101">
        <v>210510050</v>
      </c>
      <c r="D101" t="s">
        <v>324</v>
      </c>
      <c r="E101" t="s">
        <v>573</v>
      </c>
      <c r="H101">
        <v>500007103</v>
      </c>
      <c r="I101">
        <v>9</v>
      </c>
      <c r="J101" t="s">
        <v>322</v>
      </c>
      <c r="K101" s="9">
        <v>45552</v>
      </c>
      <c r="L101" s="9">
        <v>45552</v>
      </c>
      <c r="M101">
        <v>39</v>
      </c>
      <c r="N101" s="6">
        <v>-2479.4</v>
      </c>
      <c r="O101" t="s">
        <v>320</v>
      </c>
      <c r="P101">
        <f>VLOOKUP(L101,'Valores UF'!A:B,2,0)</f>
        <v>37861.24</v>
      </c>
      <c r="Q101">
        <f t="shared" si="6"/>
        <v>-60.468172727570469</v>
      </c>
      <c r="R101" s="7">
        <v>-2289400</v>
      </c>
      <c r="S101" t="s">
        <v>321</v>
      </c>
      <c r="T101" s="6">
        <v>-2479.4</v>
      </c>
      <c r="U101" t="s">
        <v>320</v>
      </c>
      <c r="W101" t="s">
        <v>572</v>
      </c>
      <c r="X101" t="s">
        <v>363</v>
      </c>
      <c r="AA101">
        <v>310430010</v>
      </c>
      <c r="AB101" t="e">
        <f>VLOOKUP(AA101,#REF!,2,0)</f>
        <v>#REF!</v>
      </c>
      <c r="AC101">
        <v>10038</v>
      </c>
      <c r="AD101" s="4">
        <f t="shared" si="5"/>
        <v>10038</v>
      </c>
      <c r="AE101" t="e">
        <f>VLOOKUP(AD101,#REF!,2,0)</f>
        <v>#REF!</v>
      </c>
    </row>
    <row r="102" spans="1:31" hidden="1">
      <c r="A102">
        <v>2024</v>
      </c>
      <c r="B102" t="s">
        <v>552</v>
      </c>
      <c r="C102">
        <v>210510050</v>
      </c>
      <c r="D102" t="s">
        <v>324</v>
      </c>
      <c r="E102" t="s">
        <v>573</v>
      </c>
      <c r="H102">
        <v>500007103</v>
      </c>
      <c r="I102">
        <v>9</v>
      </c>
      <c r="J102" t="s">
        <v>322</v>
      </c>
      <c r="K102" s="9">
        <v>45552</v>
      </c>
      <c r="L102" s="9">
        <v>45552</v>
      </c>
      <c r="M102">
        <v>39</v>
      </c>
      <c r="N102" s="6">
        <v>-2479.4</v>
      </c>
      <c r="O102" t="s">
        <v>320</v>
      </c>
      <c r="P102">
        <f>VLOOKUP(L102,'Valores UF'!A:B,2,0)</f>
        <v>37861.24</v>
      </c>
      <c r="Q102">
        <f t="shared" si="6"/>
        <v>-60.468172727570469</v>
      </c>
      <c r="R102" s="7">
        <v>-2289400</v>
      </c>
      <c r="S102" t="s">
        <v>321</v>
      </c>
      <c r="T102" s="6">
        <v>-2479.4</v>
      </c>
      <c r="U102" t="s">
        <v>320</v>
      </c>
      <c r="W102" t="s">
        <v>572</v>
      </c>
      <c r="X102" t="s">
        <v>363</v>
      </c>
      <c r="AA102">
        <v>310430010</v>
      </c>
      <c r="AB102" t="e">
        <f>VLOOKUP(AA102,#REF!,2,0)</f>
        <v>#REF!</v>
      </c>
      <c r="AC102">
        <v>10038</v>
      </c>
      <c r="AD102" s="4">
        <f t="shared" si="5"/>
        <v>10038</v>
      </c>
      <c r="AE102" t="e">
        <f>VLOOKUP(AD102,#REF!,2,0)</f>
        <v>#REF!</v>
      </c>
    </row>
    <row r="103" spans="1:31" hidden="1">
      <c r="A103">
        <v>2024</v>
      </c>
      <c r="B103" t="s">
        <v>552</v>
      </c>
      <c r="C103">
        <v>210510050</v>
      </c>
      <c r="D103" t="s">
        <v>324</v>
      </c>
      <c r="E103" t="s">
        <v>573</v>
      </c>
      <c r="H103">
        <v>500007103</v>
      </c>
      <c r="I103">
        <v>9</v>
      </c>
      <c r="J103" t="s">
        <v>322</v>
      </c>
      <c r="K103" s="9">
        <v>45552</v>
      </c>
      <c r="L103" s="9">
        <v>45552</v>
      </c>
      <c r="M103">
        <v>39</v>
      </c>
      <c r="N103" s="6">
        <v>-12396.98</v>
      </c>
      <c r="O103" t="s">
        <v>320</v>
      </c>
      <c r="P103">
        <f>VLOOKUP(L103,'Valores UF'!A:B,2,0)</f>
        <v>37861.24</v>
      </c>
      <c r="Q103">
        <f t="shared" si="6"/>
        <v>-302.34081081338064</v>
      </c>
      <c r="R103" s="7">
        <v>-11446998</v>
      </c>
      <c r="S103" t="s">
        <v>321</v>
      </c>
      <c r="T103" s="6">
        <v>-12396.98</v>
      </c>
      <c r="U103" t="s">
        <v>320</v>
      </c>
      <c r="W103" t="s">
        <v>572</v>
      </c>
      <c r="X103" t="s">
        <v>363</v>
      </c>
      <c r="AA103">
        <v>310430010</v>
      </c>
      <c r="AB103" t="e">
        <f>VLOOKUP(AA103,#REF!,2,0)</f>
        <v>#REF!</v>
      </c>
      <c r="AC103">
        <v>10038</v>
      </c>
      <c r="AD103" s="4">
        <f t="shared" si="5"/>
        <v>10038</v>
      </c>
      <c r="AE103" t="e">
        <f>VLOOKUP(AD103,#REF!,2,0)</f>
        <v>#REF!</v>
      </c>
    </row>
    <row r="104" spans="1:31" hidden="1">
      <c r="A104">
        <v>2024</v>
      </c>
      <c r="B104" t="s">
        <v>552</v>
      </c>
      <c r="C104">
        <v>210510050</v>
      </c>
      <c r="D104" t="s">
        <v>324</v>
      </c>
      <c r="E104" t="s">
        <v>573</v>
      </c>
      <c r="H104">
        <v>500007103</v>
      </c>
      <c r="I104">
        <v>9</v>
      </c>
      <c r="J104" t="s">
        <v>322</v>
      </c>
      <c r="K104" s="9">
        <v>45552</v>
      </c>
      <c r="L104" s="9">
        <v>45552</v>
      </c>
      <c r="M104">
        <v>39</v>
      </c>
      <c r="N104" s="6">
        <v>-12396.98</v>
      </c>
      <c r="O104" t="s">
        <v>320</v>
      </c>
      <c r="P104">
        <f>VLOOKUP(L104,'Valores UF'!A:B,2,0)</f>
        <v>37861.24</v>
      </c>
      <c r="Q104">
        <f t="shared" si="6"/>
        <v>-302.34081081338064</v>
      </c>
      <c r="R104" s="7">
        <v>-11446998</v>
      </c>
      <c r="S104" t="s">
        <v>321</v>
      </c>
      <c r="T104" s="6">
        <v>-12396.98</v>
      </c>
      <c r="U104" t="s">
        <v>320</v>
      </c>
      <c r="W104" t="s">
        <v>572</v>
      </c>
      <c r="X104" t="s">
        <v>363</v>
      </c>
      <c r="AA104">
        <v>310430010</v>
      </c>
      <c r="AB104" t="e">
        <f>VLOOKUP(AA104,#REF!,2,0)</f>
        <v>#REF!</v>
      </c>
      <c r="AC104">
        <v>10038</v>
      </c>
      <c r="AD104" s="4">
        <f t="shared" si="5"/>
        <v>10038</v>
      </c>
      <c r="AE104" t="e">
        <f>VLOOKUP(AD104,#REF!,2,0)</f>
        <v>#REF!</v>
      </c>
    </row>
    <row r="105" spans="1:31" hidden="1">
      <c r="A105">
        <v>2024</v>
      </c>
      <c r="B105" t="s">
        <v>552</v>
      </c>
      <c r="C105">
        <v>210510050</v>
      </c>
      <c r="D105" t="s">
        <v>324</v>
      </c>
      <c r="E105" t="s">
        <v>573</v>
      </c>
      <c r="H105">
        <v>500007103</v>
      </c>
      <c r="I105">
        <v>9</v>
      </c>
      <c r="J105" t="s">
        <v>322</v>
      </c>
      <c r="K105" s="9">
        <v>45552</v>
      </c>
      <c r="L105" s="9">
        <v>45552</v>
      </c>
      <c r="M105">
        <v>39</v>
      </c>
      <c r="N105" s="6">
        <v>-12396.98</v>
      </c>
      <c r="O105" t="s">
        <v>320</v>
      </c>
      <c r="P105">
        <f>VLOOKUP(L105,'Valores UF'!A:B,2,0)</f>
        <v>37861.24</v>
      </c>
      <c r="Q105">
        <f t="shared" si="6"/>
        <v>-302.34081081338064</v>
      </c>
      <c r="R105" s="7">
        <v>-11446998</v>
      </c>
      <c r="S105" t="s">
        <v>321</v>
      </c>
      <c r="T105" s="6">
        <v>-12396.98</v>
      </c>
      <c r="U105" t="s">
        <v>320</v>
      </c>
      <c r="W105" t="s">
        <v>572</v>
      </c>
      <c r="X105" t="s">
        <v>363</v>
      </c>
      <c r="AA105">
        <v>310430010</v>
      </c>
      <c r="AB105" t="e">
        <f>VLOOKUP(AA105,#REF!,2,0)</f>
        <v>#REF!</v>
      </c>
      <c r="AC105">
        <v>10038</v>
      </c>
      <c r="AD105" s="4">
        <f t="shared" si="5"/>
        <v>10038</v>
      </c>
      <c r="AE105" t="e">
        <f>VLOOKUP(AD105,#REF!,2,0)</f>
        <v>#REF!</v>
      </c>
    </row>
    <row r="106" spans="1:31" hidden="1">
      <c r="A106">
        <v>2024</v>
      </c>
      <c r="B106" t="s">
        <v>552</v>
      </c>
      <c r="C106">
        <v>210510050</v>
      </c>
      <c r="D106" t="s">
        <v>324</v>
      </c>
      <c r="E106" t="s">
        <v>573</v>
      </c>
      <c r="H106">
        <v>500007103</v>
      </c>
      <c r="I106">
        <v>9</v>
      </c>
      <c r="J106" t="s">
        <v>322</v>
      </c>
      <c r="K106" s="9">
        <v>45552</v>
      </c>
      <c r="L106" s="9">
        <v>45552</v>
      </c>
      <c r="M106">
        <v>39</v>
      </c>
      <c r="N106" s="6">
        <v>-12396.98</v>
      </c>
      <c r="O106" t="s">
        <v>320</v>
      </c>
      <c r="P106">
        <f>VLOOKUP(L106,'Valores UF'!A:B,2,0)</f>
        <v>37861.24</v>
      </c>
      <c r="Q106">
        <f t="shared" si="6"/>
        <v>-302.34081081338064</v>
      </c>
      <c r="R106" s="7">
        <v>-11446998</v>
      </c>
      <c r="S106" t="s">
        <v>321</v>
      </c>
      <c r="T106" s="6">
        <v>-12396.98</v>
      </c>
      <c r="U106" t="s">
        <v>320</v>
      </c>
      <c r="W106" t="s">
        <v>572</v>
      </c>
      <c r="X106" t="s">
        <v>363</v>
      </c>
      <c r="AA106">
        <v>310430010</v>
      </c>
      <c r="AB106" t="e">
        <f>VLOOKUP(AA106,#REF!,2,0)</f>
        <v>#REF!</v>
      </c>
      <c r="AC106">
        <v>10038</v>
      </c>
      <c r="AD106" s="4">
        <f t="shared" si="5"/>
        <v>10038</v>
      </c>
      <c r="AE106" t="e">
        <f>VLOOKUP(AD106,#REF!,2,0)</f>
        <v>#REF!</v>
      </c>
    </row>
    <row r="107" spans="1:31" hidden="1">
      <c r="A107">
        <v>2024</v>
      </c>
      <c r="B107" t="s">
        <v>552</v>
      </c>
      <c r="C107">
        <v>210510050</v>
      </c>
      <c r="D107" t="s">
        <v>324</v>
      </c>
      <c r="E107" t="s">
        <v>573</v>
      </c>
      <c r="H107">
        <v>500007103</v>
      </c>
      <c r="I107">
        <v>9</v>
      </c>
      <c r="J107" t="s">
        <v>322</v>
      </c>
      <c r="K107" s="9">
        <v>45552</v>
      </c>
      <c r="L107" s="9">
        <v>45552</v>
      </c>
      <c r="M107">
        <v>39</v>
      </c>
      <c r="N107" s="6">
        <v>-3278.08</v>
      </c>
      <c r="O107" t="s">
        <v>320</v>
      </c>
      <c r="P107">
        <f>VLOOKUP(L107,'Valores UF'!A:B,2,0)</f>
        <v>37861.24</v>
      </c>
      <c r="Q107">
        <f t="shared" si="6"/>
        <v>-79.94672123786755</v>
      </c>
      <c r="R107" s="7">
        <v>-3026882</v>
      </c>
      <c r="S107" t="s">
        <v>321</v>
      </c>
      <c r="T107" s="6">
        <v>-3278.08</v>
      </c>
      <c r="U107" t="s">
        <v>320</v>
      </c>
      <c r="W107" t="s">
        <v>572</v>
      </c>
      <c r="X107" t="s">
        <v>363</v>
      </c>
      <c r="AA107">
        <v>310430010</v>
      </c>
      <c r="AB107" t="e">
        <f>VLOOKUP(AA107,#REF!,2,0)</f>
        <v>#REF!</v>
      </c>
      <c r="AC107">
        <v>10037</v>
      </c>
      <c r="AD107" s="4">
        <f t="shared" si="5"/>
        <v>10037</v>
      </c>
      <c r="AE107" t="e">
        <f>VLOOKUP(AD107,#REF!,2,0)</f>
        <v>#REF!</v>
      </c>
    </row>
    <row r="108" spans="1:31" hidden="1">
      <c r="A108">
        <v>2024</v>
      </c>
      <c r="B108" t="s">
        <v>552</v>
      </c>
      <c r="C108">
        <v>210510050</v>
      </c>
      <c r="D108" t="s">
        <v>324</v>
      </c>
      <c r="E108" t="s">
        <v>573</v>
      </c>
      <c r="H108">
        <v>500007103</v>
      </c>
      <c r="I108">
        <v>9</v>
      </c>
      <c r="J108" t="s">
        <v>322</v>
      </c>
      <c r="K108" s="9">
        <v>45552</v>
      </c>
      <c r="L108" s="9">
        <v>45552</v>
      </c>
      <c r="M108">
        <v>39</v>
      </c>
      <c r="N108" s="6">
        <v>-66172.78</v>
      </c>
      <c r="O108" t="s">
        <v>320</v>
      </c>
      <c r="P108">
        <f>VLOOKUP(L108,'Valores UF'!A:B,2,0)</f>
        <v>37861.24</v>
      </c>
      <c r="Q108">
        <f t="shared" si="6"/>
        <v>-1613.8394040977</v>
      </c>
      <c r="R108" s="7">
        <v>-61101961</v>
      </c>
      <c r="S108" t="s">
        <v>321</v>
      </c>
      <c r="T108" s="6">
        <v>-66172.78</v>
      </c>
      <c r="U108" t="s">
        <v>320</v>
      </c>
      <c r="W108" t="s">
        <v>572</v>
      </c>
      <c r="X108" t="s">
        <v>363</v>
      </c>
      <c r="AA108">
        <v>310430010</v>
      </c>
      <c r="AB108" t="e">
        <f>VLOOKUP(AA108,#REF!,2,0)</f>
        <v>#REF!</v>
      </c>
      <c r="AC108">
        <v>10037</v>
      </c>
      <c r="AD108" s="4">
        <f t="shared" si="5"/>
        <v>10037</v>
      </c>
      <c r="AE108" t="e">
        <f>VLOOKUP(AD108,#REF!,2,0)</f>
        <v>#REF!</v>
      </c>
    </row>
    <row r="109" spans="1:31" hidden="1">
      <c r="A109">
        <v>2024</v>
      </c>
      <c r="B109" t="s">
        <v>552</v>
      </c>
      <c r="C109">
        <v>210510050</v>
      </c>
      <c r="D109" t="s">
        <v>324</v>
      </c>
      <c r="E109" t="s">
        <v>573</v>
      </c>
      <c r="H109">
        <v>500007103</v>
      </c>
      <c r="I109">
        <v>9</v>
      </c>
      <c r="J109" t="s">
        <v>322</v>
      </c>
      <c r="K109" s="9">
        <v>45552</v>
      </c>
      <c r="L109" s="9">
        <v>45552</v>
      </c>
      <c r="M109">
        <v>39</v>
      </c>
      <c r="N109" s="6">
        <v>-69450.86</v>
      </c>
      <c r="O109" t="s">
        <v>320</v>
      </c>
      <c r="P109">
        <f>VLOOKUP(L109,'Valores UF'!A:B,2,0)</f>
        <v>37861.24</v>
      </c>
      <c r="Q109">
        <f t="shared" si="6"/>
        <v>-1693.7860989233318</v>
      </c>
      <c r="R109" s="7">
        <v>-64128842</v>
      </c>
      <c r="S109" t="s">
        <v>321</v>
      </c>
      <c r="T109" s="6">
        <v>-69450.86</v>
      </c>
      <c r="U109" t="s">
        <v>320</v>
      </c>
      <c r="W109" t="s">
        <v>572</v>
      </c>
      <c r="X109" t="s">
        <v>363</v>
      </c>
      <c r="AA109">
        <v>310430010</v>
      </c>
      <c r="AB109" t="e">
        <f>VLOOKUP(AA109,#REF!,2,0)</f>
        <v>#REF!</v>
      </c>
      <c r="AC109">
        <v>10037</v>
      </c>
      <c r="AD109" s="4">
        <f t="shared" si="5"/>
        <v>10037</v>
      </c>
      <c r="AE109" t="e">
        <f>VLOOKUP(AD109,#REF!,2,0)</f>
        <v>#REF!</v>
      </c>
    </row>
    <row r="110" spans="1:31" hidden="1">
      <c r="A110">
        <v>2024</v>
      </c>
      <c r="B110" t="s">
        <v>552</v>
      </c>
      <c r="C110">
        <v>210510050</v>
      </c>
      <c r="D110" t="s">
        <v>324</v>
      </c>
      <c r="E110" t="s">
        <v>573</v>
      </c>
      <c r="H110">
        <v>500007103</v>
      </c>
      <c r="I110">
        <v>9</v>
      </c>
      <c r="J110" t="s">
        <v>322</v>
      </c>
      <c r="K110" s="9">
        <v>45552</v>
      </c>
      <c r="L110" s="9">
        <v>45552</v>
      </c>
      <c r="M110">
        <v>39</v>
      </c>
      <c r="N110" s="6">
        <v>-69450.86</v>
      </c>
      <c r="O110" t="s">
        <v>320</v>
      </c>
      <c r="P110">
        <f>VLOOKUP(L110,'Valores UF'!A:B,2,0)</f>
        <v>37861.24</v>
      </c>
      <c r="Q110">
        <f t="shared" si="6"/>
        <v>-1693.7860989233318</v>
      </c>
      <c r="R110" s="7">
        <v>-64128842</v>
      </c>
      <c r="S110" t="s">
        <v>321</v>
      </c>
      <c r="T110" s="6">
        <v>-69450.86</v>
      </c>
      <c r="U110" t="s">
        <v>320</v>
      </c>
      <c r="W110" t="s">
        <v>572</v>
      </c>
      <c r="X110" t="s">
        <v>363</v>
      </c>
      <c r="AA110">
        <v>310430010</v>
      </c>
      <c r="AB110" t="e">
        <f>VLOOKUP(AA110,#REF!,2,0)</f>
        <v>#REF!</v>
      </c>
      <c r="AC110">
        <v>10037</v>
      </c>
      <c r="AD110" s="4">
        <f t="shared" si="5"/>
        <v>10037</v>
      </c>
      <c r="AE110" t="e">
        <f>VLOOKUP(AD110,#REF!,2,0)</f>
        <v>#REF!</v>
      </c>
    </row>
    <row r="111" spans="1:31" hidden="1">
      <c r="A111">
        <v>2024</v>
      </c>
      <c r="B111" t="s">
        <v>552</v>
      </c>
      <c r="C111">
        <v>210510050</v>
      </c>
      <c r="D111" t="s">
        <v>324</v>
      </c>
      <c r="E111" t="s">
        <v>573</v>
      </c>
      <c r="H111">
        <v>500007103</v>
      </c>
      <c r="I111">
        <v>9</v>
      </c>
      <c r="J111" t="s">
        <v>322</v>
      </c>
      <c r="K111" s="9">
        <v>45552</v>
      </c>
      <c r="L111" s="9">
        <v>45552</v>
      </c>
      <c r="M111">
        <v>39</v>
      </c>
      <c r="N111" s="6">
        <v>-69450.86</v>
      </c>
      <c r="O111" t="s">
        <v>320</v>
      </c>
      <c r="P111">
        <f>VLOOKUP(L111,'Valores UF'!A:B,2,0)</f>
        <v>37861.24</v>
      </c>
      <c r="Q111">
        <f t="shared" si="6"/>
        <v>-1693.7860989233318</v>
      </c>
      <c r="R111" s="7">
        <v>-64128842</v>
      </c>
      <c r="S111" t="s">
        <v>321</v>
      </c>
      <c r="T111" s="6">
        <v>-69450.86</v>
      </c>
      <c r="U111" t="s">
        <v>320</v>
      </c>
      <c r="W111" t="s">
        <v>572</v>
      </c>
      <c r="X111" t="s">
        <v>363</v>
      </c>
      <c r="AA111">
        <v>310430010</v>
      </c>
      <c r="AB111" t="e">
        <f>VLOOKUP(AA111,#REF!,2,0)</f>
        <v>#REF!</v>
      </c>
      <c r="AC111">
        <v>10037</v>
      </c>
      <c r="AD111" s="4">
        <f t="shared" si="5"/>
        <v>10037</v>
      </c>
      <c r="AE111" t="e">
        <f>VLOOKUP(AD111,#REF!,2,0)</f>
        <v>#REF!</v>
      </c>
    </row>
    <row r="112" spans="1:31" hidden="1">
      <c r="A112">
        <v>2024</v>
      </c>
      <c r="B112" t="s">
        <v>552</v>
      </c>
      <c r="C112">
        <v>210510050</v>
      </c>
      <c r="D112" t="s">
        <v>324</v>
      </c>
      <c r="E112" t="s">
        <v>573</v>
      </c>
      <c r="H112">
        <v>500007103</v>
      </c>
      <c r="I112">
        <v>9</v>
      </c>
      <c r="J112" t="s">
        <v>322</v>
      </c>
      <c r="K112" s="9">
        <v>45552</v>
      </c>
      <c r="L112" s="9">
        <v>45552</v>
      </c>
      <c r="M112">
        <v>39</v>
      </c>
      <c r="N112" s="6">
        <v>-69450.86</v>
      </c>
      <c r="O112" t="s">
        <v>320</v>
      </c>
      <c r="P112">
        <f>VLOOKUP(L112,'Valores UF'!A:B,2,0)</f>
        <v>37861.24</v>
      </c>
      <c r="Q112">
        <f t="shared" si="6"/>
        <v>-1693.7860989233318</v>
      </c>
      <c r="R112" s="7">
        <v>-64128842</v>
      </c>
      <c r="S112" t="s">
        <v>321</v>
      </c>
      <c r="T112" s="6">
        <v>-69450.86</v>
      </c>
      <c r="U112" t="s">
        <v>320</v>
      </c>
      <c r="W112" t="s">
        <v>572</v>
      </c>
      <c r="X112" t="s">
        <v>363</v>
      </c>
      <c r="AA112">
        <v>310430010</v>
      </c>
      <c r="AB112" t="e">
        <f>VLOOKUP(AA112,#REF!,2,0)</f>
        <v>#REF!</v>
      </c>
      <c r="AC112">
        <v>10037</v>
      </c>
      <c r="AD112" s="4">
        <f t="shared" si="5"/>
        <v>10037</v>
      </c>
      <c r="AE112" t="e">
        <f>VLOOKUP(AD112,#REF!,2,0)</f>
        <v>#REF!</v>
      </c>
    </row>
    <row r="113" spans="1:31" hidden="1">
      <c r="A113">
        <v>2024</v>
      </c>
      <c r="B113" t="s">
        <v>552</v>
      </c>
      <c r="C113">
        <v>210510050</v>
      </c>
      <c r="D113" t="s">
        <v>324</v>
      </c>
      <c r="E113" t="s">
        <v>573</v>
      </c>
      <c r="H113">
        <v>500007103</v>
      </c>
      <c r="I113">
        <v>9</v>
      </c>
      <c r="J113" t="s">
        <v>322</v>
      </c>
      <c r="K113" s="9">
        <v>45552</v>
      </c>
      <c r="L113" s="9">
        <v>45552</v>
      </c>
      <c r="M113">
        <v>39</v>
      </c>
      <c r="N113" s="6">
        <v>-347254.31</v>
      </c>
      <c r="O113" t="s">
        <v>320</v>
      </c>
      <c r="P113">
        <f>VLOOKUP(L113,'Valores UF'!A:B,2,0)</f>
        <v>37861.24</v>
      </c>
      <c r="Q113">
        <f t="shared" si="6"/>
        <v>-8468.9305210288949</v>
      </c>
      <c r="R113" s="7">
        <v>-320644211</v>
      </c>
      <c r="S113" t="s">
        <v>321</v>
      </c>
      <c r="T113" s="6">
        <v>-347254.31</v>
      </c>
      <c r="U113" t="s">
        <v>320</v>
      </c>
      <c r="W113" t="s">
        <v>572</v>
      </c>
      <c r="X113" t="s">
        <v>363</v>
      </c>
      <c r="AA113">
        <v>310430010</v>
      </c>
      <c r="AB113" t="e">
        <f>VLOOKUP(AA113,#REF!,2,0)</f>
        <v>#REF!</v>
      </c>
      <c r="AC113">
        <v>10040</v>
      </c>
      <c r="AD113" s="4">
        <f t="shared" si="5"/>
        <v>10040</v>
      </c>
      <c r="AE113" t="e">
        <f>VLOOKUP(AD113,#REF!,2,0)</f>
        <v>#REF!</v>
      </c>
    </row>
    <row r="114" spans="1:31" hidden="1">
      <c r="A114">
        <v>2024</v>
      </c>
      <c r="B114" t="s">
        <v>552</v>
      </c>
      <c r="C114">
        <v>210510050</v>
      </c>
      <c r="D114" t="s">
        <v>324</v>
      </c>
      <c r="E114" t="s">
        <v>573</v>
      </c>
      <c r="H114">
        <v>500007103</v>
      </c>
      <c r="I114">
        <v>9</v>
      </c>
      <c r="J114" t="s">
        <v>322</v>
      </c>
      <c r="K114" s="9">
        <v>45552</v>
      </c>
      <c r="L114" s="9">
        <v>45552</v>
      </c>
      <c r="M114">
        <v>39</v>
      </c>
      <c r="N114" s="6">
        <v>-115662.48</v>
      </c>
      <c r="O114" t="s">
        <v>320</v>
      </c>
      <c r="P114">
        <f>VLOOKUP(L114,'Valores UF'!A:B,2,0)</f>
        <v>37861.24</v>
      </c>
      <c r="Q114">
        <f t="shared" si="6"/>
        <v>-2820.807374507544</v>
      </c>
      <c r="R114" s="7">
        <v>-106799265</v>
      </c>
      <c r="S114" t="s">
        <v>321</v>
      </c>
      <c r="T114" s="6">
        <v>-115662.48</v>
      </c>
      <c r="U114" t="s">
        <v>320</v>
      </c>
      <c r="W114" t="s">
        <v>572</v>
      </c>
      <c r="X114" t="s">
        <v>363</v>
      </c>
      <c r="AA114">
        <v>310430010</v>
      </c>
      <c r="AB114" t="e">
        <f>VLOOKUP(AA114,#REF!,2,0)</f>
        <v>#REF!</v>
      </c>
      <c r="AC114">
        <v>10007</v>
      </c>
      <c r="AD114" s="4">
        <f t="shared" si="5"/>
        <v>10007</v>
      </c>
      <c r="AE114" t="e">
        <f>VLOOKUP(AD114,#REF!,2,0)</f>
        <v>#REF!</v>
      </c>
    </row>
    <row r="115" spans="1:31" hidden="1">
      <c r="A115">
        <v>2024</v>
      </c>
      <c r="B115" t="s">
        <v>552</v>
      </c>
      <c r="C115">
        <v>210510050</v>
      </c>
      <c r="D115" t="s">
        <v>324</v>
      </c>
      <c r="E115" t="s">
        <v>573</v>
      </c>
      <c r="H115">
        <v>500007103</v>
      </c>
      <c r="I115">
        <v>9</v>
      </c>
      <c r="J115" t="s">
        <v>322</v>
      </c>
      <c r="K115" s="9">
        <v>45552</v>
      </c>
      <c r="L115" s="9">
        <v>45552</v>
      </c>
      <c r="M115">
        <v>39</v>
      </c>
      <c r="N115" s="6">
        <v>-67086.37</v>
      </c>
      <c r="O115" t="s">
        <v>320</v>
      </c>
      <c r="P115">
        <f>VLOOKUP(L115,'Valores UF'!A:B,2,0)</f>
        <v>37861.24</v>
      </c>
      <c r="Q115">
        <f t="shared" si="6"/>
        <v>-1636.1202644181756</v>
      </c>
      <c r="R115" s="7">
        <v>-61945542</v>
      </c>
      <c r="S115" t="s">
        <v>321</v>
      </c>
      <c r="T115" s="6">
        <v>-67086.37</v>
      </c>
      <c r="U115" t="s">
        <v>320</v>
      </c>
      <c r="W115" t="s">
        <v>572</v>
      </c>
      <c r="X115" t="s">
        <v>363</v>
      </c>
      <c r="AA115">
        <v>310430010</v>
      </c>
      <c r="AB115" t="e">
        <f>VLOOKUP(AA115,#REF!,2,0)</f>
        <v>#REF!</v>
      </c>
      <c r="AC115">
        <v>10106</v>
      </c>
      <c r="AD115" s="4">
        <f t="shared" si="5"/>
        <v>10106</v>
      </c>
      <c r="AE115" t="e">
        <f>VLOOKUP(AD115,#REF!,2,0)</f>
        <v>#REF!</v>
      </c>
    </row>
    <row r="116" spans="1:31" hidden="1">
      <c r="A116">
        <v>2024</v>
      </c>
      <c r="B116" t="s">
        <v>552</v>
      </c>
      <c r="C116">
        <v>210510050</v>
      </c>
      <c r="D116" t="s">
        <v>324</v>
      </c>
      <c r="E116" t="s">
        <v>573</v>
      </c>
      <c r="H116">
        <v>500007103</v>
      </c>
      <c r="I116">
        <v>9</v>
      </c>
      <c r="J116" t="s">
        <v>322</v>
      </c>
      <c r="K116" s="9">
        <v>45552</v>
      </c>
      <c r="L116" s="9">
        <v>45552</v>
      </c>
      <c r="M116">
        <v>39</v>
      </c>
      <c r="N116" s="6">
        <v>-67086.37</v>
      </c>
      <c r="O116" t="s">
        <v>320</v>
      </c>
      <c r="P116">
        <f>VLOOKUP(L116,'Valores UF'!A:B,2,0)</f>
        <v>37861.24</v>
      </c>
      <c r="Q116">
        <f t="shared" si="6"/>
        <v>-1636.1202644181756</v>
      </c>
      <c r="R116" s="7">
        <v>-61945542</v>
      </c>
      <c r="S116" t="s">
        <v>321</v>
      </c>
      <c r="T116" s="6">
        <v>-67086.37</v>
      </c>
      <c r="U116" t="s">
        <v>320</v>
      </c>
      <c r="W116" t="s">
        <v>572</v>
      </c>
      <c r="X116" t="s">
        <v>363</v>
      </c>
      <c r="AA116">
        <v>310430010</v>
      </c>
      <c r="AB116" t="e">
        <f>VLOOKUP(AA116,#REF!,2,0)</f>
        <v>#REF!</v>
      </c>
      <c r="AC116">
        <v>10111</v>
      </c>
      <c r="AD116" s="4">
        <f t="shared" si="5"/>
        <v>10111</v>
      </c>
      <c r="AE116" t="e">
        <f>VLOOKUP(AD116,#REF!,2,0)</f>
        <v>#REF!</v>
      </c>
    </row>
    <row r="117" spans="1:31" hidden="1">
      <c r="A117">
        <v>2024</v>
      </c>
      <c r="B117" t="s">
        <v>552</v>
      </c>
      <c r="C117">
        <v>210510050</v>
      </c>
      <c r="D117" t="s">
        <v>324</v>
      </c>
      <c r="E117" t="s">
        <v>573</v>
      </c>
      <c r="H117">
        <v>500007103</v>
      </c>
      <c r="I117">
        <v>9</v>
      </c>
      <c r="J117" t="s">
        <v>322</v>
      </c>
      <c r="K117" s="9">
        <v>45552</v>
      </c>
      <c r="L117" s="9">
        <v>45552</v>
      </c>
      <c r="M117">
        <v>39</v>
      </c>
      <c r="N117" s="6">
        <v>-67086.37</v>
      </c>
      <c r="O117" t="s">
        <v>320</v>
      </c>
      <c r="P117">
        <f>VLOOKUP(L117,'Valores UF'!A:B,2,0)</f>
        <v>37861.24</v>
      </c>
      <c r="Q117">
        <f t="shared" si="6"/>
        <v>-1636.1202644181756</v>
      </c>
      <c r="R117" s="7">
        <v>-61945542</v>
      </c>
      <c r="S117" t="s">
        <v>321</v>
      </c>
      <c r="T117" s="6">
        <v>-67086.37</v>
      </c>
      <c r="U117" t="s">
        <v>320</v>
      </c>
      <c r="W117" t="s">
        <v>572</v>
      </c>
      <c r="X117" t="s">
        <v>363</v>
      </c>
      <c r="AA117">
        <v>310430010</v>
      </c>
      <c r="AB117" t="e">
        <f>VLOOKUP(AA117,#REF!,2,0)</f>
        <v>#REF!</v>
      </c>
      <c r="AC117">
        <v>10107</v>
      </c>
      <c r="AD117" s="4">
        <f t="shared" si="5"/>
        <v>10107</v>
      </c>
      <c r="AE117" t="e">
        <f>VLOOKUP(AD117,#REF!,2,0)</f>
        <v>#REF!</v>
      </c>
    </row>
    <row r="118" spans="1:31" hidden="1">
      <c r="A118">
        <v>2024</v>
      </c>
      <c r="B118" t="s">
        <v>552</v>
      </c>
      <c r="C118">
        <v>210510050</v>
      </c>
      <c r="D118" t="s">
        <v>324</v>
      </c>
      <c r="E118" t="s">
        <v>573</v>
      </c>
      <c r="H118">
        <v>500007103</v>
      </c>
      <c r="I118">
        <v>9</v>
      </c>
      <c r="J118" t="s">
        <v>322</v>
      </c>
      <c r="K118" s="9">
        <v>45552</v>
      </c>
      <c r="L118" s="9">
        <v>45552</v>
      </c>
      <c r="M118">
        <v>39</v>
      </c>
      <c r="N118" s="6">
        <v>-67086.37</v>
      </c>
      <c r="O118" t="s">
        <v>320</v>
      </c>
      <c r="P118">
        <f>VLOOKUP(L118,'Valores UF'!A:B,2,0)</f>
        <v>37861.24</v>
      </c>
      <c r="Q118">
        <f t="shared" si="6"/>
        <v>-1636.1202644181756</v>
      </c>
      <c r="R118" s="7">
        <v>-61945542</v>
      </c>
      <c r="S118" t="s">
        <v>321</v>
      </c>
      <c r="T118" s="6">
        <v>-67086.37</v>
      </c>
      <c r="U118" t="s">
        <v>320</v>
      </c>
      <c r="W118" t="s">
        <v>572</v>
      </c>
      <c r="X118" t="s">
        <v>363</v>
      </c>
      <c r="AA118">
        <v>310430010</v>
      </c>
      <c r="AB118" t="e">
        <f>VLOOKUP(AA118,#REF!,2,0)</f>
        <v>#REF!</v>
      </c>
      <c r="AC118">
        <v>10110</v>
      </c>
      <c r="AD118" s="4">
        <f t="shared" si="5"/>
        <v>10110</v>
      </c>
      <c r="AE118" t="e">
        <f>VLOOKUP(AD118,#REF!,2,0)</f>
        <v>#REF!</v>
      </c>
    </row>
    <row r="119" spans="1:31" hidden="1">
      <c r="A119">
        <v>2024</v>
      </c>
      <c r="B119" t="s">
        <v>552</v>
      </c>
      <c r="C119">
        <v>210510050</v>
      </c>
      <c r="D119" t="s">
        <v>324</v>
      </c>
      <c r="E119" t="s">
        <v>573</v>
      </c>
      <c r="H119">
        <v>500007103</v>
      </c>
      <c r="I119">
        <v>9</v>
      </c>
      <c r="J119" t="s">
        <v>322</v>
      </c>
      <c r="K119" s="9">
        <v>45552</v>
      </c>
      <c r="L119" s="9">
        <v>45552</v>
      </c>
      <c r="M119">
        <v>39</v>
      </c>
      <c r="N119" s="6">
        <v>-67086.37</v>
      </c>
      <c r="O119" t="s">
        <v>320</v>
      </c>
      <c r="P119">
        <f>VLOOKUP(L119,'Valores UF'!A:B,2,0)</f>
        <v>37861.24</v>
      </c>
      <c r="Q119">
        <f t="shared" si="6"/>
        <v>-1636.1202644181756</v>
      </c>
      <c r="R119" s="7">
        <v>-61945542</v>
      </c>
      <c r="S119" t="s">
        <v>321</v>
      </c>
      <c r="T119" s="6">
        <v>-67086.37</v>
      </c>
      <c r="U119" t="s">
        <v>320</v>
      </c>
      <c r="W119" t="s">
        <v>572</v>
      </c>
      <c r="X119" t="s">
        <v>363</v>
      </c>
      <c r="AA119">
        <v>310430010</v>
      </c>
      <c r="AB119" t="e">
        <f>VLOOKUP(AA119,#REF!,2,0)</f>
        <v>#REF!</v>
      </c>
      <c r="AC119">
        <v>10109</v>
      </c>
      <c r="AD119" s="4">
        <f t="shared" si="5"/>
        <v>10109</v>
      </c>
      <c r="AE119" t="e">
        <f>VLOOKUP(AD119,#REF!,2,0)</f>
        <v>#REF!</v>
      </c>
    </row>
    <row r="120" spans="1:31" hidden="1">
      <c r="A120">
        <v>2024</v>
      </c>
      <c r="B120" t="s">
        <v>552</v>
      </c>
      <c r="C120">
        <v>210510050</v>
      </c>
      <c r="D120" t="s">
        <v>324</v>
      </c>
      <c r="E120" t="s">
        <v>573</v>
      </c>
      <c r="H120">
        <v>500007103</v>
      </c>
      <c r="I120">
        <v>9</v>
      </c>
      <c r="J120" t="s">
        <v>322</v>
      </c>
      <c r="K120" s="9">
        <v>45552</v>
      </c>
      <c r="L120" s="9">
        <v>45552</v>
      </c>
      <c r="M120">
        <v>39</v>
      </c>
      <c r="N120" s="6">
        <v>-51978.61</v>
      </c>
      <c r="O120" t="s">
        <v>320</v>
      </c>
      <c r="P120">
        <f>VLOOKUP(L120,'Valores UF'!A:B,2,0)</f>
        <v>37861.24</v>
      </c>
      <c r="Q120">
        <f t="shared" si="6"/>
        <v>-1267.6681746292516</v>
      </c>
      <c r="R120" s="7">
        <v>-47995489</v>
      </c>
      <c r="S120" t="s">
        <v>321</v>
      </c>
      <c r="T120" s="6">
        <v>-51978.61</v>
      </c>
      <c r="U120" t="s">
        <v>320</v>
      </c>
      <c r="W120" t="s">
        <v>572</v>
      </c>
      <c r="X120" t="s">
        <v>363</v>
      </c>
      <c r="AA120">
        <v>310430010</v>
      </c>
      <c r="AB120" t="e">
        <f>VLOOKUP(AA120,#REF!,2,0)</f>
        <v>#REF!</v>
      </c>
      <c r="AC120">
        <v>10163</v>
      </c>
      <c r="AD120" s="4">
        <f t="shared" si="5"/>
        <v>10163</v>
      </c>
      <c r="AE120" t="e">
        <f>VLOOKUP(AD120,#REF!,2,0)</f>
        <v>#REF!</v>
      </c>
    </row>
    <row r="121" spans="1:31" hidden="1">
      <c r="A121">
        <v>2024</v>
      </c>
      <c r="B121" t="s">
        <v>552</v>
      </c>
      <c r="C121">
        <v>210510050</v>
      </c>
      <c r="D121" t="s">
        <v>324</v>
      </c>
      <c r="E121" t="s">
        <v>573</v>
      </c>
      <c r="H121">
        <v>500007103</v>
      </c>
      <c r="I121">
        <v>9</v>
      </c>
      <c r="J121" t="s">
        <v>322</v>
      </c>
      <c r="K121" s="9">
        <v>45552</v>
      </c>
      <c r="L121" s="9">
        <v>45552</v>
      </c>
      <c r="M121">
        <v>39</v>
      </c>
      <c r="N121" s="6">
        <v>-51978.61</v>
      </c>
      <c r="O121" t="s">
        <v>320</v>
      </c>
      <c r="P121">
        <f>VLOOKUP(L121,'Valores UF'!A:B,2,0)</f>
        <v>37861.24</v>
      </c>
      <c r="Q121">
        <f t="shared" ref="Q121:Q152" si="7">+R121/P121</f>
        <v>-1267.6681746292516</v>
      </c>
      <c r="R121" s="7">
        <v>-47995489</v>
      </c>
      <c r="S121" t="s">
        <v>321</v>
      </c>
      <c r="T121" s="6">
        <v>-51978.61</v>
      </c>
      <c r="U121" t="s">
        <v>320</v>
      </c>
      <c r="W121" t="s">
        <v>572</v>
      </c>
      <c r="X121" t="s">
        <v>363</v>
      </c>
      <c r="AA121">
        <v>310430010</v>
      </c>
      <c r="AB121" t="e">
        <f>VLOOKUP(AA121,#REF!,2,0)</f>
        <v>#REF!</v>
      </c>
      <c r="AC121">
        <v>10162</v>
      </c>
      <c r="AD121" s="4">
        <f t="shared" si="5"/>
        <v>10162</v>
      </c>
      <c r="AE121" t="e">
        <f>VLOOKUP(AD121,#REF!,2,0)</f>
        <v>#REF!</v>
      </c>
    </row>
    <row r="122" spans="1:31" hidden="1">
      <c r="A122">
        <v>2024</v>
      </c>
      <c r="B122" t="s">
        <v>552</v>
      </c>
      <c r="C122">
        <v>210510050</v>
      </c>
      <c r="D122" t="s">
        <v>324</v>
      </c>
      <c r="E122" t="s">
        <v>573</v>
      </c>
      <c r="H122">
        <v>500007103</v>
      </c>
      <c r="I122">
        <v>9</v>
      </c>
      <c r="J122" t="s">
        <v>322</v>
      </c>
      <c r="K122" s="9">
        <v>45552</v>
      </c>
      <c r="L122" s="9">
        <v>45552</v>
      </c>
      <c r="M122">
        <v>39</v>
      </c>
      <c r="N122" s="6">
        <v>-51978.61</v>
      </c>
      <c r="O122" t="s">
        <v>320</v>
      </c>
      <c r="P122">
        <f>VLOOKUP(L122,'Valores UF'!A:B,2,0)</f>
        <v>37861.24</v>
      </c>
      <c r="Q122">
        <f t="shared" si="7"/>
        <v>-1267.6681746292516</v>
      </c>
      <c r="R122" s="7">
        <v>-47995489</v>
      </c>
      <c r="S122" t="s">
        <v>321</v>
      </c>
      <c r="T122" s="6">
        <v>-51978.61</v>
      </c>
      <c r="U122" t="s">
        <v>320</v>
      </c>
      <c r="W122" t="s">
        <v>572</v>
      </c>
      <c r="X122" t="s">
        <v>363</v>
      </c>
      <c r="AA122">
        <v>310430010</v>
      </c>
      <c r="AB122" t="e">
        <f>VLOOKUP(AA122,#REF!,2,0)</f>
        <v>#REF!</v>
      </c>
      <c r="AC122">
        <v>10161</v>
      </c>
      <c r="AD122" s="4">
        <f t="shared" si="5"/>
        <v>10161</v>
      </c>
      <c r="AE122" t="e">
        <f>VLOOKUP(AD122,#REF!,2,0)</f>
        <v>#REF!</v>
      </c>
    </row>
    <row r="123" spans="1:31" hidden="1">
      <c r="A123">
        <v>2024</v>
      </c>
      <c r="B123" t="s">
        <v>552</v>
      </c>
      <c r="C123">
        <v>210510050</v>
      </c>
      <c r="D123" t="s">
        <v>324</v>
      </c>
      <c r="E123" t="s">
        <v>573</v>
      </c>
      <c r="H123">
        <v>500007103</v>
      </c>
      <c r="I123">
        <v>9</v>
      </c>
      <c r="J123" t="s">
        <v>322</v>
      </c>
      <c r="K123" s="9">
        <v>45552</v>
      </c>
      <c r="L123" s="9">
        <v>45552</v>
      </c>
      <c r="M123">
        <v>39</v>
      </c>
      <c r="N123" s="6">
        <v>-51978.61</v>
      </c>
      <c r="O123" t="s">
        <v>320</v>
      </c>
      <c r="P123">
        <f>VLOOKUP(L123,'Valores UF'!A:B,2,0)</f>
        <v>37861.24</v>
      </c>
      <c r="Q123">
        <f t="shared" si="7"/>
        <v>-1267.6681746292516</v>
      </c>
      <c r="R123" s="7">
        <v>-47995489</v>
      </c>
      <c r="S123" t="s">
        <v>321</v>
      </c>
      <c r="T123" s="6">
        <v>-51978.61</v>
      </c>
      <c r="U123" t="s">
        <v>320</v>
      </c>
      <c r="W123" t="s">
        <v>572</v>
      </c>
      <c r="X123" t="s">
        <v>363</v>
      </c>
      <c r="AA123">
        <v>310430010</v>
      </c>
      <c r="AB123" t="e">
        <f>VLOOKUP(AA123,#REF!,2,0)</f>
        <v>#REF!</v>
      </c>
      <c r="AC123">
        <v>10160</v>
      </c>
      <c r="AD123" s="4">
        <f t="shared" si="5"/>
        <v>10160</v>
      </c>
      <c r="AE123" t="e">
        <f>VLOOKUP(AD123,#REF!,2,0)</f>
        <v>#REF!</v>
      </c>
    </row>
    <row r="124" spans="1:31" hidden="1">
      <c r="A124">
        <v>2024</v>
      </c>
      <c r="B124" t="s">
        <v>552</v>
      </c>
      <c r="C124">
        <v>210510050</v>
      </c>
      <c r="D124" t="s">
        <v>324</v>
      </c>
      <c r="E124" t="s">
        <v>573</v>
      </c>
      <c r="H124">
        <v>500007103</v>
      </c>
      <c r="I124">
        <v>9</v>
      </c>
      <c r="J124" t="s">
        <v>322</v>
      </c>
      <c r="K124" s="9">
        <v>45552</v>
      </c>
      <c r="L124" s="9">
        <v>45552</v>
      </c>
      <c r="M124">
        <v>39</v>
      </c>
      <c r="N124" s="6">
        <v>-51978.61</v>
      </c>
      <c r="O124" t="s">
        <v>320</v>
      </c>
      <c r="P124">
        <f>VLOOKUP(L124,'Valores UF'!A:B,2,0)</f>
        <v>37861.24</v>
      </c>
      <c r="Q124">
        <f t="shared" si="7"/>
        <v>-1267.6681746292516</v>
      </c>
      <c r="R124" s="7">
        <v>-47995489</v>
      </c>
      <c r="S124" t="s">
        <v>321</v>
      </c>
      <c r="T124" s="6">
        <v>-51978.61</v>
      </c>
      <c r="U124" t="s">
        <v>320</v>
      </c>
      <c r="W124" t="s">
        <v>572</v>
      </c>
      <c r="X124" t="s">
        <v>363</v>
      </c>
      <c r="AA124">
        <v>310430010</v>
      </c>
      <c r="AB124" t="e">
        <f>VLOOKUP(AA124,#REF!,2,0)</f>
        <v>#REF!</v>
      </c>
      <c r="AC124">
        <v>10159</v>
      </c>
      <c r="AD124" s="4">
        <f t="shared" si="5"/>
        <v>10159</v>
      </c>
      <c r="AE124" t="e">
        <f>VLOOKUP(AD124,#REF!,2,0)</f>
        <v>#REF!</v>
      </c>
    </row>
    <row r="125" spans="1:31" hidden="1">
      <c r="A125">
        <v>2024</v>
      </c>
      <c r="B125" t="s">
        <v>552</v>
      </c>
      <c r="C125">
        <v>210510050</v>
      </c>
      <c r="D125" t="s">
        <v>324</v>
      </c>
      <c r="E125" t="s">
        <v>573</v>
      </c>
      <c r="H125">
        <v>500007103</v>
      </c>
      <c r="I125">
        <v>9</v>
      </c>
      <c r="J125" t="s">
        <v>322</v>
      </c>
      <c r="K125" s="9">
        <v>45552</v>
      </c>
      <c r="L125" s="9">
        <v>45552</v>
      </c>
      <c r="M125">
        <v>39</v>
      </c>
      <c r="N125" s="6">
        <v>-51978.61</v>
      </c>
      <c r="O125" t="s">
        <v>320</v>
      </c>
      <c r="P125">
        <f>VLOOKUP(L125,'Valores UF'!A:B,2,0)</f>
        <v>37861.24</v>
      </c>
      <c r="Q125">
        <f t="shared" si="7"/>
        <v>-1267.6681746292516</v>
      </c>
      <c r="R125" s="7">
        <v>-47995489</v>
      </c>
      <c r="S125" t="s">
        <v>321</v>
      </c>
      <c r="T125" s="6">
        <v>-51978.61</v>
      </c>
      <c r="U125" t="s">
        <v>320</v>
      </c>
      <c r="W125" t="s">
        <v>572</v>
      </c>
      <c r="X125" t="s">
        <v>363</v>
      </c>
      <c r="AA125">
        <v>310430010</v>
      </c>
      <c r="AB125" t="e">
        <f>VLOOKUP(AA125,#REF!,2,0)</f>
        <v>#REF!</v>
      </c>
      <c r="AC125">
        <v>10158</v>
      </c>
      <c r="AD125" s="4">
        <f t="shared" si="5"/>
        <v>10158</v>
      </c>
      <c r="AE125" t="e">
        <f>VLOOKUP(AD125,#REF!,2,0)</f>
        <v>#REF!</v>
      </c>
    </row>
    <row r="126" spans="1:31" hidden="1">
      <c r="A126">
        <v>2024</v>
      </c>
      <c r="B126" t="s">
        <v>552</v>
      </c>
      <c r="C126">
        <v>210510050</v>
      </c>
      <c r="D126" t="s">
        <v>324</v>
      </c>
      <c r="E126" t="s">
        <v>573</v>
      </c>
      <c r="H126">
        <v>500007103</v>
      </c>
      <c r="I126">
        <v>9</v>
      </c>
      <c r="J126" t="s">
        <v>322</v>
      </c>
      <c r="K126" s="9">
        <v>45552</v>
      </c>
      <c r="L126" s="9">
        <v>45552</v>
      </c>
      <c r="M126">
        <v>39</v>
      </c>
      <c r="N126" s="6">
        <v>-51978.61</v>
      </c>
      <c r="O126" t="s">
        <v>320</v>
      </c>
      <c r="P126">
        <f>VLOOKUP(L126,'Valores UF'!A:B,2,0)</f>
        <v>37861.24</v>
      </c>
      <c r="Q126">
        <f t="shared" si="7"/>
        <v>-1267.6681746292516</v>
      </c>
      <c r="R126" s="7">
        <v>-47995489</v>
      </c>
      <c r="S126" t="s">
        <v>321</v>
      </c>
      <c r="T126" s="6">
        <v>-51978.61</v>
      </c>
      <c r="U126" t="s">
        <v>320</v>
      </c>
      <c r="W126" t="s">
        <v>572</v>
      </c>
      <c r="X126" t="s">
        <v>363</v>
      </c>
      <c r="AA126">
        <v>310430010</v>
      </c>
      <c r="AB126" t="e">
        <f>VLOOKUP(AA126,#REF!,2,0)</f>
        <v>#REF!</v>
      </c>
      <c r="AC126">
        <v>10157</v>
      </c>
      <c r="AD126" s="4">
        <f t="shared" si="5"/>
        <v>10157</v>
      </c>
      <c r="AE126" t="e">
        <f>VLOOKUP(AD126,#REF!,2,0)</f>
        <v>#REF!</v>
      </c>
    </row>
    <row r="127" spans="1:31" hidden="1">
      <c r="A127">
        <v>2024</v>
      </c>
      <c r="B127" t="s">
        <v>552</v>
      </c>
      <c r="C127">
        <v>210510050</v>
      </c>
      <c r="D127" t="s">
        <v>324</v>
      </c>
      <c r="E127" t="s">
        <v>573</v>
      </c>
      <c r="H127">
        <v>500007103</v>
      </c>
      <c r="I127">
        <v>9</v>
      </c>
      <c r="J127" t="s">
        <v>322</v>
      </c>
      <c r="K127" s="9">
        <v>45552</v>
      </c>
      <c r="L127" s="9">
        <v>45552</v>
      </c>
      <c r="M127">
        <v>39</v>
      </c>
      <c r="N127" s="6">
        <v>-46347</v>
      </c>
      <c r="O127" t="s">
        <v>320</v>
      </c>
      <c r="P127">
        <f>VLOOKUP(L127,'Valores UF'!A:B,2,0)</f>
        <v>37861.24</v>
      </c>
      <c r="Q127">
        <f t="shared" si="7"/>
        <v>-1130.3229371251443</v>
      </c>
      <c r="R127" s="7">
        <v>-42795428</v>
      </c>
      <c r="S127" t="s">
        <v>321</v>
      </c>
      <c r="T127" s="6">
        <v>-46347</v>
      </c>
      <c r="U127" t="s">
        <v>320</v>
      </c>
      <c r="W127" t="s">
        <v>572</v>
      </c>
      <c r="X127" t="s">
        <v>363</v>
      </c>
      <c r="AA127">
        <v>310430010</v>
      </c>
      <c r="AB127" t="e">
        <f>VLOOKUP(AA127,#REF!,2,0)</f>
        <v>#REF!</v>
      </c>
      <c r="AC127">
        <v>10156</v>
      </c>
      <c r="AD127" s="4">
        <f t="shared" si="5"/>
        <v>10156</v>
      </c>
      <c r="AE127" t="e">
        <f>VLOOKUP(AD127,#REF!,2,0)</f>
        <v>#REF!</v>
      </c>
    </row>
    <row r="128" spans="1:31" hidden="1">
      <c r="A128">
        <v>2024</v>
      </c>
      <c r="B128" t="s">
        <v>552</v>
      </c>
      <c r="C128">
        <v>110810010</v>
      </c>
      <c r="D128" t="s">
        <v>324</v>
      </c>
      <c r="E128" s="9">
        <v>45552</v>
      </c>
      <c r="F128">
        <v>20240924</v>
      </c>
      <c r="H128">
        <v>500007094</v>
      </c>
      <c r="I128">
        <v>9</v>
      </c>
      <c r="J128" t="s">
        <v>359</v>
      </c>
      <c r="K128" s="9">
        <v>45559</v>
      </c>
      <c r="L128" s="9">
        <v>45559</v>
      </c>
      <c r="M128">
        <v>9</v>
      </c>
      <c r="N128" s="7">
        <v>278826</v>
      </c>
      <c r="O128" t="s">
        <v>321</v>
      </c>
      <c r="P128">
        <f>VLOOKUP(L128,'Valores UF'!A:B,2,0)</f>
        <v>37887.71</v>
      </c>
      <c r="Q128">
        <f t="shared" si="7"/>
        <v>7.3592729674081649</v>
      </c>
      <c r="R128" s="7">
        <v>278826</v>
      </c>
      <c r="S128" t="s">
        <v>321</v>
      </c>
      <c r="T128">
        <v>301.5</v>
      </c>
      <c r="U128" t="s">
        <v>320</v>
      </c>
      <c r="W128" t="s">
        <v>571</v>
      </c>
      <c r="X128" s="8" t="s">
        <v>353</v>
      </c>
      <c r="Y128" t="s">
        <v>361</v>
      </c>
      <c r="Z128" t="s">
        <v>15</v>
      </c>
      <c r="AA128">
        <v>110130032</v>
      </c>
      <c r="AB128" t="e">
        <f>VLOOKUP(AA128,#REF!,2,0)</f>
        <v>#REF!</v>
      </c>
      <c r="AD128" s="4" t="str">
        <f t="shared" si="5"/>
        <v>IHC08</v>
      </c>
      <c r="AE128" t="e">
        <f>VLOOKUP(AD128,#REF!,2,0)</f>
        <v>#REF!</v>
      </c>
    </row>
    <row r="129" spans="1:31" hidden="1">
      <c r="A129">
        <v>2024</v>
      </c>
      <c r="B129" t="s">
        <v>552</v>
      </c>
      <c r="C129">
        <v>110810010</v>
      </c>
      <c r="D129" t="s">
        <v>324</v>
      </c>
      <c r="E129" t="s">
        <v>570</v>
      </c>
      <c r="F129">
        <v>20160621</v>
      </c>
      <c r="H129">
        <v>500007109</v>
      </c>
      <c r="I129">
        <v>9</v>
      </c>
      <c r="J129" t="s">
        <v>359</v>
      </c>
      <c r="K129" s="9">
        <v>45561</v>
      </c>
      <c r="L129" s="9">
        <v>45561</v>
      </c>
      <c r="M129">
        <v>19</v>
      </c>
      <c r="N129">
        <v>-7.13</v>
      </c>
      <c r="O129" t="s">
        <v>334</v>
      </c>
      <c r="P129">
        <f>VLOOKUP(L129,'Valores UF'!A:B,2,0)</f>
        <v>37895.279999999999</v>
      </c>
      <c r="Q129">
        <f t="shared" si="7"/>
        <v>-7.1299908590199097</v>
      </c>
      <c r="R129" s="7">
        <v>-270193</v>
      </c>
      <c r="S129" t="s">
        <v>321</v>
      </c>
      <c r="T129">
        <v>-296.19</v>
      </c>
      <c r="U129" t="s">
        <v>320</v>
      </c>
      <c r="W129" t="s">
        <v>369</v>
      </c>
      <c r="X129" s="8" t="s">
        <v>353</v>
      </c>
      <c r="Y129" t="s">
        <v>368</v>
      </c>
      <c r="Z129" t="s">
        <v>367</v>
      </c>
      <c r="AA129">
        <v>110110015</v>
      </c>
      <c r="AB129" t="e">
        <f>VLOOKUP(AA129,#REF!,2,0)</f>
        <v>#REF!</v>
      </c>
      <c r="AD129" s="4" t="str">
        <f t="shared" si="5"/>
        <v>IHC13</v>
      </c>
      <c r="AE129" t="e">
        <f>VLOOKUP(AD129,#REF!,2,0)</f>
        <v>#REF!</v>
      </c>
    </row>
    <row r="130" spans="1:31" hidden="1">
      <c r="A130">
        <v>2024</v>
      </c>
      <c r="B130" t="s">
        <v>552</v>
      </c>
      <c r="C130">
        <v>110810010</v>
      </c>
      <c r="D130" t="s">
        <v>324</v>
      </c>
      <c r="E130" t="s">
        <v>570</v>
      </c>
      <c r="F130">
        <v>20160621</v>
      </c>
      <c r="H130">
        <v>500007110</v>
      </c>
      <c r="I130">
        <v>9</v>
      </c>
      <c r="J130" t="s">
        <v>359</v>
      </c>
      <c r="K130" s="9">
        <v>45561</v>
      </c>
      <c r="L130" s="9">
        <v>45561</v>
      </c>
      <c r="M130">
        <v>19</v>
      </c>
      <c r="N130">
        <v>-12.67</v>
      </c>
      <c r="O130" t="s">
        <v>334</v>
      </c>
      <c r="P130">
        <f>VLOOKUP(L130,'Valores UF'!A:B,2,0)</f>
        <v>37895.279999999999</v>
      </c>
      <c r="Q130">
        <f t="shared" si="7"/>
        <v>-12.669994785630296</v>
      </c>
      <c r="R130" s="7">
        <v>-480133</v>
      </c>
      <c r="S130" t="s">
        <v>321</v>
      </c>
      <c r="T130">
        <v>-526.32000000000005</v>
      </c>
      <c r="U130" t="s">
        <v>320</v>
      </c>
      <c r="W130" t="s">
        <v>369</v>
      </c>
      <c r="X130" s="8" t="s">
        <v>353</v>
      </c>
      <c r="Y130" t="s">
        <v>368</v>
      </c>
      <c r="Z130" t="s">
        <v>367</v>
      </c>
      <c r="AA130">
        <v>110110015</v>
      </c>
      <c r="AB130" t="e">
        <f>VLOOKUP(AA130,#REF!,2,0)</f>
        <v>#REF!</v>
      </c>
      <c r="AD130" s="4" t="str">
        <f t="shared" ref="AD130:AD193" si="8">IF(Y130&lt;&gt;"",Y130, IF(Z130&lt;&gt;"",Z130,AC130))</f>
        <v>IHC13</v>
      </c>
      <c r="AE130" t="e">
        <f>VLOOKUP(AD130,#REF!,2,0)</f>
        <v>#REF!</v>
      </c>
    </row>
    <row r="131" spans="1:31" hidden="1">
      <c r="A131">
        <v>2024</v>
      </c>
      <c r="B131" t="s">
        <v>552</v>
      </c>
      <c r="C131">
        <v>110810010</v>
      </c>
      <c r="D131" t="s">
        <v>324</v>
      </c>
      <c r="E131" t="s">
        <v>570</v>
      </c>
      <c r="F131">
        <v>20160621</v>
      </c>
      <c r="H131">
        <v>500007111</v>
      </c>
      <c r="I131">
        <v>9</v>
      </c>
      <c r="J131" t="s">
        <v>359</v>
      </c>
      <c r="K131" s="9">
        <v>45561</v>
      </c>
      <c r="L131" s="9">
        <v>45561</v>
      </c>
      <c r="M131">
        <v>9</v>
      </c>
      <c r="N131">
        <v>7.13</v>
      </c>
      <c r="O131" t="s">
        <v>334</v>
      </c>
      <c r="P131">
        <f>VLOOKUP(L131,'Valores UF'!A:B,2,0)</f>
        <v>37895.279999999999</v>
      </c>
      <c r="Q131">
        <f t="shared" si="7"/>
        <v>7.1299908590199097</v>
      </c>
      <c r="R131" s="7">
        <v>270193</v>
      </c>
      <c r="S131" t="s">
        <v>321</v>
      </c>
      <c r="T131">
        <v>296.19</v>
      </c>
      <c r="U131" t="s">
        <v>320</v>
      </c>
      <c r="W131" t="s">
        <v>369</v>
      </c>
      <c r="X131" s="8" t="s">
        <v>353</v>
      </c>
      <c r="Y131" t="s">
        <v>368</v>
      </c>
      <c r="Z131" t="s">
        <v>367</v>
      </c>
      <c r="AA131">
        <v>110110015</v>
      </c>
      <c r="AB131" t="e">
        <f>VLOOKUP(AA131,#REF!,2,0)</f>
        <v>#REF!</v>
      </c>
      <c r="AD131" s="4" t="str">
        <f t="shared" si="8"/>
        <v>IHC13</v>
      </c>
      <c r="AE131" t="e">
        <f>VLOOKUP(AD131,#REF!,2,0)</f>
        <v>#REF!</v>
      </c>
    </row>
    <row r="132" spans="1:31" hidden="1">
      <c r="A132">
        <v>2024</v>
      </c>
      <c r="B132" t="s">
        <v>552</v>
      </c>
      <c r="C132">
        <v>210510050</v>
      </c>
      <c r="D132" t="s">
        <v>324</v>
      </c>
      <c r="E132" t="s">
        <v>569</v>
      </c>
      <c r="H132">
        <v>700001599</v>
      </c>
      <c r="I132">
        <v>9</v>
      </c>
      <c r="J132" t="s">
        <v>365</v>
      </c>
      <c r="K132" s="9">
        <v>45561</v>
      </c>
      <c r="L132" s="9">
        <v>45561</v>
      </c>
      <c r="M132">
        <v>29</v>
      </c>
      <c r="N132" s="7">
        <v>197413524</v>
      </c>
      <c r="O132" t="s">
        <v>321</v>
      </c>
      <c r="P132">
        <f>VLOOKUP(L132,'Valores UF'!A:B,2,0)</f>
        <v>37895.279999999999</v>
      </c>
      <c r="Q132">
        <f t="shared" si="7"/>
        <v>5209.4491715063195</v>
      </c>
      <c r="R132" s="7">
        <v>197413535</v>
      </c>
      <c r="S132" t="s">
        <v>321</v>
      </c>
      <c r="T132" s="6">
        <v>213796.77</v>
      </c>
      <c r="U132" t="s">
        <v>320</v>
      </c>
      <c r="W132" t="s">
        <v>568</v>
      </c>
      <c r="X132" t="s">
        <v>363</v>
      </c>
      <c r="AA132">
        <v>110130032</v>
      </c>
      <c r="AB132" t="e">
        <f>VLOOKUP(AA132,#REF!,2,0)</f>
        <v>#REF!</v>
      </c>
      <c r="AC132">
        <v>10009</v>
      </c>
      <c r="AD132" s="4">
        <f t="shared" si="8"/>
        <v>10009</v>
      </c>
      <c r="AE132" t="e">
        <f>VLOOKUP(AD132,#REF!,2,0)</f>
        <v>#REF!</v>
      </c>
    </row>
    <row r="133" spans="1:31" hidden="1">
      <c r="A133">
        <v>2024</v>
      </c>
      <c r="B133" t="s">
        <v>552</v>
      </c>
      <c r="C133">
        <v>210510050</v>
      </c>
      <c r="D133" t="s">
        <v>324</v>
      </c>
      <c r="E133" t="s">
        <v>569</v>
      </c>
      <c r="H133">
        <v>700001600</v>
      </c>
      <c r="I133">
        <v>9</v>
      </c>
      <c r="J133" t="s">
        <v>365</v>
      </c>
      <c r="K133" s="9">
        <v>45561</v>
      </c>
      <c r="L133" s="9">
        <v>45561</v>
      </c>
      <c r="M133">
        <v>29</v>
      </c>
      <c r="N133" s="7">
        <v>92125539</v>
      </c>
      <c r="O133" t="s">
        <v>321</v>
      </c>
      <c r="P133">
        <f>VLOOKUP(L133,'Valores UF'!A:B,2,0)</f>
        <v>37895.279999999999</v>
      </c>
      <c r="Q133">
        <f t="shared" si="7"/>
        <v>2431.0557937558451</v>
      </c>
      <c r="R133" s="7">
        <v>92125540</v>
      </c>
      <c r="S133" t="s">
        <v>321</v>
      </c>
      <c r="T133" s="6">
        <v>99770.99</v>
      </c>
      <c r="U133" t="s">
        <v>320</v>
      </c>
      <c r="W133" t="s">
        <v>568</v>
      </c>
      <c r="X133" t="s">
        <v>363</v>
      </c>
      <c r="AA133">
        <v>110130032</v>
      </c>
      <c r="AB133" t="e">
        <f>VLOOKUP(AA133,#REF!,2,0)</f>
        <v>#REF!</v>
      </c>
      <c r="AC133">
        <v>10009</v>
      </c>
      <c r="AD133" s="4">
        <f t="shared" si="8"/>
        <v>10009</v>
      </c>
      <c r="AE133" t="e">
        <f>VLOOKUP(AD133,#REF!,2,0)</f>
        <v>#REF!</v>
      </c>
    </row>
    <row r="134" spans="1:31" hidden="1">
      <c r="A134">
        <v>2024</v>
      </c>
      <c r="B134" t="s">
        <v>552</v>
      </c>
      <c r="C134">
        <v>210510050</v>
      </c>
      <c r="D134" t="s">
        <v>324</v>
      </c>
      <c r="E134" t="s">
        <v>569</v>
      </c>
      <c r="H134">
        <v>700001601</v>
      </c>
      <c r="I134">
        <v>9</v>
      </c>
      <c r="J134" t="s">
        <v>365</v>
      </c>
      <c r="K134" s="9">
        <v>45561</v>
      </c>
      <c r="L134" s="9">
        <v>45561</v>
      </c>
      <c r="M134">
        <v>29</v>
      </c>
      <c r="N134" s="7">
        <v>2502637</v>
      </c>
      <c r="O134" t="s">
        <v>321</v>
      </c>
      <c r="P134">
        <f>VLOOKUP(L134,'Valores UF'!A:B,2,0)</f>
        <v>37895.279999999999</v>
      </c>
      <c r="Q134">
        <f t="shared" si="7"/>
        <v>66.040889525027922</v>
      </c>
      <c r="R134" s="7">
        <v>2502638</v>
      </c>
      <c r="S134" t="s">
        <v>321</v>
      </c>
      <c r="T134" s="6">
        <v>2710.33</v>
      </c>
      <c r="U134" t="s">
        <v>320</v>
      </c>
      <c r="W134" t="s">
        <v>568</v>
      </c>
      <c r="X134" t="s">
        <v>363</v>
      </c>
      <c r="AA134">
        <v>110130032</v>
      </c>
      <c r="AB134" t="e">
        <f>VLOOKUP(AA134,#REF!,2,0)</f>
        <v>#REF!</v>
      </c>
      <c r="AC134">
        <v>10009</v>
      </c>
      <c r="AD134" s="4">
        <f t="shared" si="8"/>
        <v>10009</v>
      </c>
      <c r="AE134" t="e">
        <f>VLOOKUP(AD134,#REF!,2,0)</f>
        <v>#REF!</v>
      </c>
    </row>
    <row r="135" spans="1:31" hidden="1">
      <c r="A135">
        <v>2024</v>
      </c>
      <c r="B135" t="s">
        <v>552</v>
      </c>
      <c r="C135">
        <v>210510050</v>
      </c>
      <c r="D135" t="s">
        <v>324</v>
      </c>
      <c r="E135" t="s">
        <v>569</v>
      </c>
      <c r="H135">
        <v>700001602</v>
      </c>
      <c r="I135">
        <v>9</v>
      </c>
      <c r="J135" t="s">
        <v>365</v>
      </c>
      <c r="K135" s="9">
        <v>45561</v>
      </c>
      <c r="L135" s="9">
        <v>45561</v>
      </c>
      <c r="M135">
        <v>29</v>
      </c>
      <c r="N135" s="7">
        <v>320644212</v>
      </c>
      <c r="O135" t="s">
        <v>321</v>
      </c>
      <c r="P135">
        <f>VLOOKUP(L135,'Valores UF'!A:B,2,0)</f>
        <v>37895.279999999999</v>
      </c>
      <c r="Q135">
        <f t="shared" si="7"/>
        <v>8461.323177978893</v>
      </c>
      <c r="R135" s="7">
        <v>320644211</v>
      </c>
      <c r="S135" t="s">
        <v>321</v>
      </c>
      <c r="T135" s="6">
        <v>347254.31</v>
      </c>
      <c r="U135" t="s">
        <v>320</v>
      </c>
      <c r="W135" t="s">
        <v>568</v>
      </c>
      <c r="X135" t="s">
        <v>363</v>
      </c>
      <c r="AA135">
        <v>110130032</v>
      </c>
      <c r="AB135" t="e">
        <f>VLOOKUP(AA135,#REF!,2,0)</f>
        <v>#REF!</v>
      </c>
      <c r="AC135">
        <v>10036</v>
      </c>
      <c r="AD135" s="4">
        <f t="shared" si="8"/>
        <v>10036</v>
      </c>
      <c r="AE135" t="e">
        <f>VLOOKUP(AD135,#REF!,2,0)</f>
        <v>#REF!</v>
      </c>
    </row>
    <row r="136" spans="1:31" hidden="1">
      <c r="A136">
        <v>2024</v>
      </c>
      <c r="B136" t="s">
        <v>552</v>
      </c>
      <c r="C136">
        <v>210510050</v>
      </c>
      <c r="D136" t="s">
        <v>324</v>
      </c>
      <c r="E136" t="s">
        <v>569</v>
      </c>
      <c r="H136">
        <v>700001603</v>
      </c>
      <c r="I136">
        <v>9</v>
      </c>
      <c r="J136" t="s">
        <v>365</v>
      </c>
      <c r="K136" s="9">
        <v>45561</v>
      </c>
      <c r="L136" s="9">
        <v>45561</v>
      </c>
      <c r="M136">
        <v>29</v>
      </c>
      <c r="N136" s="7">
        <v>320644212</v>
      </c>
      <c r="O136" t="s">
        <v>321</v>
      </c>
      <c r="P136">
        <f>VLOOKUP(L136,'Valores UF'!A:B,2,0)</f>
        <v>37895.279999999999</v>
      </c>
      <c r="Q136">
        <f t="shared" si="7"/>
        <v>8461.323177978893</v>
      </c>
      <c r="R136" s="7">
        <v>320644211</v>
      </c>
      <c r="S136" t="s">
        <v>321</v>
      </c>
      <c r="T136" s="6">
        <v>347254.31</v>
      </c>
      <c r="U136" t="s">
        <v>320</v>
      </c>
      <c r="W136" t="s">
        <v>568</v>
      </c>
      <c r="X136" t="s">
        <v>363</v>
      </c>
      <c r="AA136">
        <v>110130032</v>
      </c>
      <c r="AB136" t="e">
        <f>VLOOKUP(AA136,#REF!,2,0)</f>
        <v>#REF!</v>
      </c>
      <c r="AC136">
        <v>10040</v>
      </c>
      <c r="AD136" s="4">
        <f t="shared" si="8"/>
        <v>10040</v>
      </c>
      <c r="AE136" t="e">
        <f>VLOOKUP(AD136,#REF!,2,0)</f>
        <v>#REF!</v>
      </c>
    </row>
    <row r="137" spans="1:31" hidden="1">
      <c r="A137">
        <v>2024</v>
      </c>
      <c r="B137" t="s">
        <v>552</v>
      </c>
      <c r="C137">
        <v>210510050</v>
      </c>
      <c r="D137" t="s">
        <v>324</v>
      </c>
      <c r="E137" t="s">
        <v>569</v>
      </c>
      <c r="H137">
        <v>700001604</v>
      </c>
      <c r="I137">
        <v>9</v>
      </c>
      <c r="J137" t="s">
        <v>365</v>
      </c>
      <c r="K137" s="9">
        <v>45561</v>
      </c>
      <c r="L137" s="9">
        <v>45561</v>
      </c>
      <c r="M137">
        <v>29</v>
      </c>
      <c r="N137" s="7">
        <v>106799264</v>
      </c>
      <c r="O137" t="s">
        <v>321</v>
      </c>
      <c r="P137">
        <f>VLOOKUP(L137,'Valores UF'!A:B,2,0)</f>
        <v>37895.279999999999</v>
      </c>
      <c r="Q137">
        <f t="shared" si="7"/>
        <v>2818.2735422458945</v>
      </c>
      <c r="R137" s="7">
        <v>106799265</v>
      </c>
      <c r="S137" t="s">
        <v>321</v>
      </c>
      <c r="T137" s="6">
        <v>115662.48</v>
      </c>
      <c r="U137" t="s">
        <v>320</v>
      </c>
      <c r="W137" t="s">
        <v>568</v>
      </c>
      <c r="X137" t="s">
        <v>363</v>
      </c>
      <c r="AA137">
        <v>110130032</v>
      </c>
      <c r="AB137" t="e">
        <f>VLOOKUP(AA137,#REF!,2,0)</f>
        <v>#REF!</v>
      </c>
      <c r="AC137">
        <v>10007</v>
      </c>
      <c r="AD137" s="4">
        <f t="shared" si="8"/>
        <v>10007</v>
      </c>
      <c r="AE137" t="e">
        <f>VLOOKUP(AD137,#REF!,2,0)</f>
        <v>#REF!</v>
      </c>
    </row>
    <row r="138" spans="1:31" hidden="1">
      <c r="A138">
        <v>2024</v>
      </c>
      <c r="B138" t="s">
        <v>552</v>
      </c>
      <c r="C138">
        <v>210510050</v>
      </c>
      <c r="D138" t="s">
        <v>324</v>
      </c>
      <c r="E138" t="s">
        <v>569</v>
      </c>
      <c r="H138">
        <v>700001605</v>
      </c>
      <c r="I138">
        <v>9</v>
      </c>
      <c r="J138" t="s">
        <v>365</v>
      </c>
      <c r="K138" s="9">
        <v>45561</v>
      </c>
      <c r="L138" s="9">
        <v>45561</v>
      </c>
      <c r="M138">
        <v>29</v>
      </c>
      <c r="N138" s="7">
        <v>263409224</v>
      </c>
      <c r="O138" t="s">
        <v>321</v>
      </c>
      <c r="P138">
        <f>VLOOKUP(L138,'Valores UF'!A:B,2,0)</f>
        <v>37895.279999999999</v>
      </c>
      <c r="Q138">
        <f t="shared" si="7"/>
        <v>6950.9770082184377</v>
      </c>
      <c r="R138" s="7">
        <v>263409220</v>
      </c>
      <c r="S138" t="s">
        <v>321</v>
      </c>
      <c r="T138" s="6">
        <v>285269.42</v>
      </c>
      <c r="U138" t="s">
        <v>320</v>
      </c>
      <c r="W138" t="s">
        <v>568</v>
      </c>
      <c r="X138" t="s">
        <v>363</v>
      </c>
      <c r="AA138">
        <v>110130032</v>
      </c>
      <c r="AB138" t="e">
        <f>VLOOKUP(AA138,#REF!,2,0)</f>
        <v>#REF!</v>
      </c>
      <c r="AC138">
        <v>10038</v>
      </c>
      <c r="AD138" s="4">
        <f t="shared" si="8"/>
        <v>10038</v>
      </c>
      <c r="AE138" t="e">
        <f>VLOOKUP(AD138,#REF!,2,0)</f>
        <v>#REF!</v>
      </c>
    </row>
    <row r="139" spans="1:31" hidden="1">
      <c r="A139">
        <v>2024</v>
      </c>
      <c r="B139" t="s">
        <v>552</v>
      </c>
      <c r="C139">
        <v>210510050</v>
      </c>
      <c r="D139" t="s">
        <v>324</v>
      </c>
      <c r="E139" t="s">
        <v>569</v>
      </c>
      <c r="H139">
        <v>700001606</v>
      </c>
      <c r="I139">
        <v>9</v>
      </c>
      <c r="J139" t="s">
        <v>365</v>
      </c>
      <c r="K139" s="9">
        <v>45561</v>
      </c>
      <c r="L139" s="9">
        <v>45561</v>
      </c>
      <c r="M139">
        <v>29</v>
      </c>
      <c r="N139" s="7">
        <v>4578798</v>
      </c>
      <c r="O139" t="s">
        <v>321</v>
      </c>
      <c r="P139">
        <f>VLOOKUP(L139,'Valores UF'!A:B,2,0)</f>
        <v>37895.279999999999</v>
      </c>
      <c r="Q139">
        <f t="shared" si="7"/>
        <v>120.82768619205348</v>
      </c>
      <c r="R139" s="7">
        <v>4578799</v>
      </c>
      <c r="S139" t="s">
        <v>321</v>
      </c>
      <c r="T139" s="6">
        <v>4958.79</v>
      </c>
      <c r="U139" t="s">
        <v>320</v>
      </c>
      <c r="W139" t="s">
        <v>568</v>
      </c>
      <c r="X139" t="s">
        <v>363</v>
      </c>
      <c r="AA139">
        <v>110130032</v>
      </c>
      <c r="AB139" t="e">
        <f>VLOOKUP(AA139,#REF!,2,0)</f>
        <v>#REF!</v>
      </c>
      <c r="AC139">
        <v>10038</v>
      </c>
      <c r="AD139" s="4">
        <f t="shared" si="8"/>
        <v>10038</v>
      </c>
      <c r="AE139" t="e">
        <f>VLOOKUP(AD139,#REF!,2,0)</f>
        <v>#REF!</v>
      </c>
    </row>
    <row r="140" spans="1:31" hidden="1">
      <c r="A140">
        <v>2024</v>
      </c>
      <c r="B140" t="s">
        <v>552</v>
      </c>
      <c r="C140">
        <v>210510050</v>
      </c>
      <c r="D140" t="s">
        <v>324</v>
      </c>
      <c r="E140" t="s">
        <v>569</v>
      </c>
      <c r="H140">
        <v>700001607</v>
      </c>
      <c r="I140">
        <v>9</v>
      </c>
      <c r="J140" t="s">
        <v>365</v>
      </c>
      <c r="K140" s="9">
        <v>45561</v>
      </c>
      <c r="L140" s="9">
        <v>45561</v>
      </c>
      <c r="M140">
        <v>29</v>
      </c>
      <c r="N140" s="7">
        <v>2289404</v>
      </c>
      <c r="O140" t="s">
        <v>321</v>
      </c>
      <c r="P140">
        <f>VLOOKUP(L140,'Valores UF'!A:B,2,0)</f>
        <v>37895.279999999999</v>
      </c>
      <c r="Q140">
        <f t="shared" si="7"/>
        <v>60.413856290282062</v>
      </c>
      <c r="R140" s="7">
        <v>2289400</v>
      </c>
      <c r="S140" t="s">
        <v>321</v>
      </c>
      <c r="T140" s="6">
        <v>2479.4</v>
      </c>
      <c r="U140" t="s">
        <v>320</v>
      </c>
      <c r="W140" t="s">
        <v>568</v>
      </c>
      <c r="X140" t="s">
        <v>363</v>
      </c>
      <c r="AA140">
        <v>110130032</v>
      </c>
      <c r="AB140" t="e">
        <f>VLOOKUP(AA140,#REF!,2,0)</f>
        <v>#REF!</v>
      </c>
      <c r="AC140">
        <v>10038</v>
      </c>
      <c r="AD140" s="4">
        <f t="shared" si="8"/>
        <v>10038</v>
      </c>
      <c r="AE140" t="e">
        <f>VLOOKUP(AD140,#REF!,2,0)</f>
        <v>#REF!</v>
      </c>
    </row>
    <row r="141" spans="1:31" hidden="1">
      <c r="A141">
        <v>2024</v>
      </c>
      <c r="B141" t="s">
        <v>552</v>
      </c>
      <c r="C141">
        <v>210510050</v>
      </c>
      <c r="D141" t="s">
        <v>324</v>
      </c>
      <c r="E141" t="s">
        <v>569</v>
      </c>
      <c r="H141">
        <v>700001608</v>
      </c>
      <c r="I141">
        <v>9</v>
      </c>
      <c r="J141" t="s">
        <v>365</v>
      </c>
      <c r="K141" s="9">
        <v>45561</v>
      </c>
      <c r="L141" s="9">
        <v>45561</v>
      </c>
      <c r="M141">
        <v>29</v>
      </c>
      <c r="N141" s="7">
        <v>2289404</v>
      </c>
      <c r="O141" t="s">
        <v>321</v>
      </c>
      <c r="P141">
        <f>VLOOKUP(L141,'Valores UF'!A:B,2,0)</f>
        <v>37895.279999999999</v>
      </c>
      <c r="Q141">
        <f t="shared" si="7"/>
        <v>60.413856290282062</v>
      </c>
      <c r="R141" s="7">
        <v>2289400</v>
      </c>
      <c r="S141" t="s">
        <v>321</v>
      </c>
      <c r="T141" s="6">
        <v>2479.4</v>
      </c>
      <c r="U141" t="s">
        <v>320</v>
      </c>
      <c r="W141" t="s">
        <v>568</v>
      </c>
      <c r="X141" t="s">
        <v>363</v>
      </c>
      <c r="AA141">
        <v>110130032</v>
      </c>
      <c r="AB141" t="e">
        <f>VLOOKUP(AA141,#REF!,2,0)</f>
        <v>#REF!</v>
      </c>
      <c r="AC141">
        <v>10038</v>
      </c>
      <c r="AD141" s="4">
        <f t="shared" si="8"/>
        <v>10038</v>
      </c>
      <c r="AE141" t="e">
        <f>VLOOKUP(AD141,#REF!,2,0)</f>
        <v>#REF!</v>
      </c>
    </row>
    <row r="142" spans="1:31" hidden="1">
      <c r="A142">
        <v>2024</v>
      </c>
      <c r="B142" t="s">
        <v>552</v>
      </c>
      <c r="C142">
        <v>210510050</v>
      </c>
      <c r="D142" t="s">
        <v>324</v>
      </c>
      <c r="E142" t="s">
        <v>569</v>
      </c>
      <c r="H142">
        <v>700001609</v>
      </c>
      <c r="I142">
        <v>9</v>
      </c>
      <c r="J142" t="s">
        <v>365</v>
      </c>
      <c r="K142" s="9">
        <v>45561</v>
      </c>
      <c r="L142" s="9">
        <v>45561</v>
      </c>
      <c r="M142">
        <v>29</v>
      </c>
      <c r="N142" s="7">
        <v>2289404</v>
      </c>
      <c r="O142" t="s">
        <v>321</v>
      </c>
      <c r="P142">
        <f>VLOOKUP(L142,'Valores UF'!A:B,2,0)</f>
        <v>37895.279999999999</v>
      </c>
      <c r="Q142">
        <f t="shared" si="7"/>
        <v>60.413856290282062</v>
      </c>
      <c r="R142" s="7">
        <v>2289400</v>
      </c>
      <c r="S142" t="s">
        <v>321</v>
      </c>
      <c r="T142" s="6">
        <v>2479.4</v>
      </c>
      <c r="U142" t="s">
        <v>320</v>
      </c>
      <c r="W142" t="s">
        <v>568</v>
      </c>
      <c r="X142" t="s">
        <v>363</v>
      </c>
      <c r="AA142">
        <v>110130032</v>
      </c>
      <c r="AB142" t="e">
        <f>VLOOKUP(AA142,#REF!,2,0)</f>
        <v>#REF!</v>
      </c>
      <c r="AC142">
        <v>10038</v>
      </c>
      <c r="AD142" s="4">
        <f t="shared" si="8"/>
        <v>10038</v>
      </c>
      <c r="AE142" t="e">
        <f>VLOOKUP(AD142,#REF!,2,0)</f>
        <v>#REF!</v>
      </c>
    </row>
    <row r="143" spans="1:31" hidden="1">
      <c r="A143">
        <v>2024</v>
      </c>
      <c r="B143" t="s">
        <v>552</v>
      </c>
      <c r="C143">
        <v>210510050</v>
      </c>
      <c r="D143" t="s">
        <v>324</v>
      </c>
      <c r="E143" t="s">
        <v>569</v>
      </c>
      <c r="H143">
        <v>700001610</v>
      </c>
      <c r="I143">
        <v>9</v>
      </c>
      <c r="J143" t="s">
        <v>365</v>
      </c>
      <c r="K143" s="9">
        <v>45561</v>
      </c>
      <c r="L143" s="9">
        <v>45561</v>
      </c>
      <c r="M143">
        <v>29</v>
      </c>
      <c r="N143" s="7">
        <v>11446999</v>
      </c>
      <c r="O143" t="s">
        <v>321</v>
      </c>
      <c r="P143">
        <f>VLOOKUP(L143,'Valores UF'!A:B,2,0)</f>
        <v>37895.279999999999</v>
      </c>
      <c r="Q143">
        <f t="shared" si="7"/>
        <v>302.06922867438902</v>
      </c>
      <c r="R143" s="7">
        <v>11446998</v>
      </c>
      <c r="S143" t="s">
        <v>321</v>
      </c>
      <c r="T143" s="6">
        <v>12396.98</v>
      </c>
      <c r="U143" t="s">
        <v>320</v>
      </c>
      <c r="W143" t="s">
        <v>568</v>
      </c>
      <c r="X143" t="s">
        <v>363</v>
      </c>
      <c r="AA143">
        <v>110130032</v>
      </c>
      <c r="AB143" t="e">
        <f>VLOOKUP(AA143,#REF!,2,0)</f>
        <v>#REF!</v>
      </c>
      <c r="AC143">
        <v>10038</v>
      </c>
      <c r="AD143" s="4">
        <f t="shared" si="8"/>
        <v>10038</v>
      </c>
      <c r="AE143" t="e">
        <f>VLOOKUP(AD143,#REF!,2,0)</f>
        <v>#REF!</v>
      </c>
    </row>
    <row r="144" spans="1:31" hidden="1">
      <c r="A144">
        <v>2024</v>
      </c>
      <c r="B144" t="s">
        <v>552</v>
      </c>
      <c r="C144">
        <v>210510050</v>
      </c>
      <c r="D144" t="s">
        <v>324</v>
      </c>
      <c r="E144" t="s">
        <v>569</v>
      </c>
      <c r="H144">
        <v>700001611</v>
      </c>
      <c r="I144">
        <v>9</v>
      </c>
      <c r="J144" t="s">
        <v>365</v>
      </c>
      <c r="K144" s="9">
        <v>45561</v>
      </c>
      <c r="L144" s="9">
        <v>45561</v>
      </c>
      <c r="M144">
        <v>29</v>
      </c>
      <c r="N144" s="7">
        <v>11446999</v>
      </c>
      <c r="O144" t="s">
        <v>321</v>
      </c>
      <c r="P144">
        <f>VLOOKUP(L144,'Valores UF'!A:B,2,0)</f>
        <v>37895.279999999999</v>
      </c>
      <c r="Q144">
        <f t="shared" si="7"/>
        <v>302.06922867438902</v>
      </c>
      <c r="R144" s="7">
        <v>11446998</v>
      </c>
      <c r="S144" t="s">
        <v>321</v>
      </c>
      <c r="T144" s="6">
        <v>12396.98</v>
      </c>
      <c r="U144" t="s">
        <v>320</v>
      </c>
      <c r="W144" t="s">
        <v>568</v>
      </c>
      <c r="X144" t="s">
        <v>363</v>
      </c>
      <c r="AA144">
        <v>110130032</v>
      </c>
      <c r="AB144" t="e">
        <f>VLOOKUP(AA144,#REF!,2,0)</f>
        <v>#REF!</v>
      </c>
      <c r="AC144">
        <v>10038</v>
      </c>
      <c r="AD144" s="4">
        <f t="shared" si="8"/>
        <v>10038</v>
      </c>
      <c r="AE144" t="e">
        <f>VLOOKUP(AD144,#REF!,2,0)</f>
        <v>#REF!</v>
      </c>
    </row>
    <row r="145" spans="1:31" hidden="1">
      <c r="A145">
        <v>2024</v>
      </c>
      <c r="B145" t="s">
        <v>552</v>
      </c>
      <c r="C145">
        <v>210510050</v>
      </c>
      <c r="D145" t="s">
        <v>324</v>
      </c>
      <c r="E145" t="s">
        <v>569</v>
      </c>
      <c r="H145">
        <v>700001612</v>
      </c>
      <c r="I145">
        <v>9</v>
      </c>
      <c r="J145" t="s">
        <v>365</v>
      </c>
      <c r="K145" s="9">
        <v>45561</v>
      </c>
      <c r="L145" s="9">
        <v>45561</v>
      </c>
      <c r="M145">
        <v>29</v>
      </c>
      <c r="N145" s="7">
        <v>11446999</v>
      </c>
      <c r="O145" t="s">
        <v>321</v>
      </c>
      <c r="P145">
        <f>VLOOKUP(L145,'Valores UF'!A:B,2,0)</f>
        <v>37895.279999999999</v>
      </c>
      <c r="Q145">
        <f t="shared" si="7"/>
        <v>302.06922867438902</v>
      </c>
      <c r="R145" s="7">
        <v>11446998</v>
      </c>
      <c r="S145" t="s">
        <v>321</v>
      </c>
      <c r="T145" s="6">
        <v>12396.98</v>
      </c>
      <c r="U145" t="s">
        <v>320</v>
      </c>
      <c r="W145" t="s">
        <v>568</v>
      </c>
      <c r="X145" t="s">
        <v>363</v>
      </c>
      <c r="AA145">
        <v>110130032</v>
      </c>
      <c r="AB145" t="e">
        <f>VLOOKUP(AA145,#REF!,2,0)</f>
        <v>#REF!</v>
      </c>
      <c r="AC145">
        <v>10038</v>
      </c>
      <c r="AD145" s="4">
        <f t="shared" si="8"/>
        <v>10038</v>
      </c>
      <c r="AE145" t="e">
        <f>VLOOKUP(AD145,#REF!,2,0)</f>
        <v>#REF!</v>
      </c>
    </row>
    <row r="146" spans="1:31" hidden="1">
      <c r="A146">
        <v>2024</v>
      </c>
      <c r="B146" t="s">
        <v>552</v>
      </c>
      <c r="C146">
        <v>210510050</v>
      </c>
      <c r="D146" t="s">
        <v>324</v>
      </c>
      <c r="E146" t="s">
        <v>569</v>
      </c>
      <c r="H146">
        <v>700001613</v>
      </c>
      <c r="I146">
        <v>9</v>
      </c>
      <c r="J146" t="s">
        <v>365</v>
      </c>
      <c r="K146" s="9">
        <v>45561</v>
      </c>
      <c r="L146" s="9">
        <v>45561</v>
      </c>
      <c r="M146">
        <v>29</v>
      </c>
      <c r="N146" s="7">
        <v>11446999</v>
      </c>
      <c r="O146" t="s">
        <v>321</v>
      </c>
      <c r="P146">
        <f>VLOOKUP(L146,'Valores UF'!A:B,2,0)</f>
        <v>37895.279999999999</v>
      </c>
      <c r="Q146">
        <f t="shared" si="7"/>
        <v>302.06922867438902</v>
      </c>
      <c r="R146" s="7">
        <v>11446998</v>
      </c>
      <c r="S146" t="s">
        <v>321</v>
      </c>
      <c r="T146" s="6">
        <v>12396.98</v>
      </c>
      <c r="U146" t="s">
        <v>320</v>
      </c>
      <c r="W146" t="s">
        <v>568</v>
      </c>
      <c r="X146" t="s">
        <v>363</v>
      </c>
      <c r="AA146">
        <v>110130032</v>
      </c>
      <c r="AB146" t="e">
        <f>VLOOKUP(AA146,#REF!,2,0)</f>
        <v>#REF!</v>
      </c>
      <c r="AC146">
        <v>10038</v>
      </c>
      <c r="AD146" s="4">
        <f t="shared" si="8"/>
        <v>10038</v>
      </c>
      <c r="AE146" t="e">
        <f>VLOOKUP(AD146,#REF!,2,0)</f>
        <v>#REF!</v>
      </c>
    </row>
    <row r="147" spans="1:31" hidden="1">
      <c r="A147">
        <v>2024</v>
      </c>
      <c r="B147" t="s">
        <v>552</v>
      </c>
      <c r="C147">
        <v>210510050</v>
      </c>
      <c r="D147" t="s">
        <v>324</v>
      </c>
      <c r="E147" t="s">
        <v>569</v>
      </c>
      <c r="H147">
        <v>700001614</v>
      </c>
      <c r="I147">
        <v>9</v>
      </c>
      <c r="J147" t="s">
        <v>365</v>
      </c>
      <c r="K147" s="9">
        <v>45561</v>
      </c>
      <c r="L147" s="9">
        <v>45561</v>
      </c>
      <c r="M147">
        <v>29</v>
      </c>
      <c r="N147" s="7">
        <v>3026881</v>
      </c>
      <c r="O147" t="s">
        <v>321</v>
      </c>
      <c r="P147">
        <f>VLOOKUP(L147,'Valores UF'!A:B,2,0)</f>
        <v>37895.279999999999</v>
      </c>
      <c r="Q147">
        <f t="shared" si="7"/>
        <v>79.874907904097824</v>
      </c>
      <c r="R147" s="7">
        <v>3026882</v>
      </c>
      <c r="S147" t="s">
        <v>321</v>
      </c>
      <c r="T147" s="6">
        <v>3278.08</v>
      </c>
      <c r="U147" t="s">
        <v>320</v>
      </c>
      <c r="W147" t="s">
        <v>568</v>
      </c>
      <c r="X147" t="s">
        <v>363</v>
      </c>
      <c r="AA147">
        <v>110130032</v>
      </c>
      <c r="AB147" t="e">
        <f>VLOOKUP(AA147,#REF!,2,0)</f>
        <v>#REF!</v>
      </c>
      <c r="AC147">
        <v>10037</v>
      </c>
      <c r="AD147" s="4">
        <f t="shared" si="8"/>
        <v>10037</v>
      </c>
      <c r="AE147" t="e">
        <f>VLOOKUP(AD147,#REF!,2,0)</f>
        <v>#REF!</v>
      </c>
    </row>
    <row r="148" spans="1:31" hidden="1">
      <c r="A148">
        <v>2024</v>
      </c>
      <c r="B148" t="s">
        <v>552</v>
      </c>
      <c r="C148">
        <v>210510050</v>
      </c>
      <c r="D148" t="s">
        <v>324</v>
      </c>
      <c r="E148" t="s">
        <v>569</v>
      </c>
      <c r="H148">
        <v>700001615</v>
      </c>
      <c r="I148">
        <v>9</v>
      </c>
      <c r="J148" t="s">
        <v>365</v>
      </c>
      <c r="K148" s="9">
        <v>45561</v>
      </c>
      <c r="L148" s="9">
        <v>45561</v>
      </c>
      <c r="M148">
        <v>29</v>
      </c>
      <c r="N148" s="7">
        <v>61101960</v>
      </c>
      <c r="O148" t="s">
        <v>321</v>
      </c>
      <c r="P148">
        <f>VLOOKUP(L148,'Valores UF'!A:B,2,0)</f>
        <v>37895.279999999999</v>
      </c>
      <c r="Q148">
        <f t="shared" si="7"/>
        <v>1612.3897488024895</v>
      </c>
      <c r="R148" s="7">
        <v>61101961</v>
      </c>
      <c r="S148" t="s">
        <v>321</v>
      </c>
      <c r="T148" s="6">
        <v>66172.78</v>
      </c>
      <c r="U148" t="s">
        <v>320</v>
      </c>
      <c r="W148" t="s">
        <v>568</v>
      </c>
      <c r="X148" t="s">
        <v>363</v>
      </c>
      <c r="AA148">
        <v>110130032</v>
      </c>
      <c r="AB148" t="e">
        <f>VLOOKUP(AA148,#REF!,2,0)</f>
        <v>#REF!</v>
      </c>
      <c r="AC148">
        <v>10037</v>
      </c>
      <c r="AD148" s="4">
        <f t="shared" si="8"/>
        <v>10037</v>
      </c>
      <c r="AE148" t="e">
        <f>VLOOKUP(AD148,#REF!,2,0)</f>
        <v>#REF!</v>
      </c>
    </row>
    <row r="149" spans="1:31" hidden="1">
      <c r="A149">
        <v>2024</v>
      </c>
      <c r="B149" t="s">
        <v>552</v>
      </c>
      <c r="C149">
        <v>210510050</v>
      </c>
      <c r="D149" t="s">
        <v>324</v>
      </c>
      <c r="E149" t="s">
        <v>569</v>
      </c>
      <c r="H149">
        <v>700001616</v>
      </c>
      <c r="I149">
        <v>9</v>
      </c>
      <c r="J149" t="s">
        <v>365</v>
      </c>
      <c r="K149" s="9">
        <v>45561</v>
      </c>
      <c r="L149" s="9">
        <v>45561</v>
      </c>
      <c r="M149">
        <v>29</v>
      </c>
      <c r="N149" s="7">
        <v>64128841</v>
      </c>
      <c r="O149" t="s">
        <v>321</v>
      </c>
      <c r="P149">
        <f>VLOOKUP(L149,'Valores UF'!A:B,2,0)</f>
        <v>37895.279999999999</v>
      </c>
      <c r="Q149">
        <f t="shared" si="7"/>
        <v>1692.2646303180766</v>
      </c>
      <c r="R149" s="7">
        <v>64128842</v>
      </c>
      <c r="S149" t="s">
        <v>321</v>
      </c>
      <c r="T149" s="6">
        <v>69450.86</v>
      </c>
      <c r="U149" t="s">
        <v>320</v>
      </c>
      <c r="W149" t="s">
        <v>568</v>
      </c>
      <c r="X149" t="s">
        <v>363</v>
      </c>
      <c r="AA149">
        <v>110130032</v>
      </c>
      <c r="AB149" t="e">
        <f>VLOOKUP(AA149,#REF!,2,0)</f>
        <v>#REF!</v>
      </c>
      <c r="AC149">
        <v>10037</v>
      </c>
      <c r="AD149" s="4">
        <f t="shared" si="8"/>
        <v>10037</v>
      </c>
      <c r="AE149" t="e">
        <f>VLOOKUP(AD149,#REF!,2,0)</f>
        <v>#REF!</v>
      </c>
    </row>
    <row r="150" spans="1:31" hidden="1">
      <c r="A150">
        <v>2024</v>
      </c>
      <c r="B150" t="s">
        <v>552</v>
      </c>
      <c r="C150">
        <v>210510050</v>
      </c>
      <c r="D150" t="s">
        <v>324</v>
      </c>
      <c r="E150" t="s">
        <v>569</v>
      </c>
      <c r="H150">
        <v>700001617</v>
      </c>
      <c r="I150">
        <v>9</v>
      </c>
      <c r="J150" t="s">
        <v>365</v>
      </c>
      <c r="K150" s="9">
        <v>45561</v>
      </c>
      <c r="L150" s="9">
        <v>45561</v>
      </c>
      <c r="M150">
        <v>29</v>
      </c>
      <c r="N150" s="7">
        <v>64128841</v>
      </c>
      <c r="O150" t="s">
        <v>321</v>
      </c>
      <c r="P150">
        <f>VLOOKUP(L150,'Valores UF'!A:B,2,0)</f>
        <v>37895.279999999999</v>
      </c>
      <c r="Q150">
        <f t="shared" si="7"/>
        <v>1692.2646303180766</v>
      </c>
      <c r="R150" s="7">
        <v>64128842</v>
      </c>
      <c r="S150" t="s">
        <v>321</v>
      </c>
      <c r="T150" s="6">
        <v>69450.86</v>
      </c>
      <c r="U150" t="s">
        <v>320</v>
      </c>
      <c r="W150" t="s">
        <v>568</v>
      </c>
      <c r="X150" t="s">
        <v>363</v>
      </c>
      <c r="AA150">
        <v>110130032</v>
      </c>
      <c r="AB150" t="e">
        <f>VLOOKUP(AA150,#REF!,2,0)</f>
        <v>#REF!</v>
      </c>
      <c r="AC150">
        <v>10037</v>
      </c>
      <c r="AD150" s="4">
        <f t="shared" si="8"/>
        <v>10037</v>
      </c>
      <c r="AE150" t="e">
        <f>VLOOKUP(AD150,#REF!,2,0)</f>
        <v>#REF!</v>
      </c>
    </row>
    <row r="151" spans="1:31" hidden="1">
      <c r="A151">
        <v>2024</v>
      </c>
      <c r="B151" t="s">
        <v>552</v>
      </c>
      <c r="C151">
        <v>210510050</v>
      </c>
      <c r="D151" t="s">
        <v>324</v>
      </c>
      <c r="E151" t="s">
        <v>569</v>
      </c>
      <c r="H151">
        <v>700001618</v>
      </c>
      <c r="I151">
        <v>9</v>
      </c>
      <c r="J151" t="s">
        <v>365</v>
      </c>
      <c r="K151" s="9">
        <v>45561</v>
      </c>
      <c r="L151" s="9">
        <v>45561</v>
      </c>
      <c r="M151">
        <v>29</v>
      </c>
      <c r="N151" s="7">
        <v>64128841</v>
      </c>
      <c r="O151" t="s">
        <v>321</v>
      </c>
      <c r="P151">
        <f>VLOOKUP(L151,'Valores UF'!A:B,2,0)</f>
        <v>37895.279999999999</v>
      </c>
      <c r="Q151">
        <f t="shared" si="7"/>
        <v>1692.2646303180766</v>
      </c>
      <c r="R151" s="7">
        <v>64128842</v>
      </c>
      <c r="S151" t="s">
        <v>321</v>
      </c>
      <c r="T151" s="6">
        <v>69450.86</v>
      </c>
      <c r="U151" t="s">
        <v>320</v>
      </c>
      <c r="W151" t="s">
        <v>568</v>
      </c>
      <c r="X151" t="s">
        <v>363</v>
      </c>
      <c r="AA151">
        <v>110130032</v>
      </c>
      <c r="AB151" t="e">
        <f>VLOOKUP(AA151,#REF!,2,0)</f>
        <v>#REF!</v>
      </c>
      <c r="AC151">
        <v>10037</v>
      </c>
      <c r="AD151" s="4">
        <f t="shared" si="8"/>
        <v>10037</v>
      </c>
      <c r="AE151" t="e">
        <f>VLOOKUP(AD151,#REF!,2,0)</f>
        <v>#REF!</v>
      </c>
    </row>
    <row r="152" spans="1:31" hidden="1">
      <c r="A152">
        <v>2024</v>
      </c>
      <c r="B152" t="s">
        <v>552</v>
      </c>
      <c r="C152">
        <v>210510050</v>
      </c>
      <c r="D152" t="s">
        <v>324</v>
      </c>
      <c r="E152" t="s">
        <v>569</v>
      </c>
      <c r="H152">
        <v>700001619</v>
      </c>
      <c r="I152">
        <v>9</v>
      </c>
      <c r="J152" t="s">
        <v>365</v>
      </c>
      <c r="K152" s="9">
        <v>45561</v>
      </c>
      <c r="L152" s="9">
        <v>45561</v>
      </c>
      <c r="M152">
        <v>29</v>
      </c>
      <c r="N152" s="7">
        <v>64128841</v>
      </c>
      <c r="O152" t="s">
        <v>321</v>
      </c>
      <c r="P152">
        <f>VLOOKUP(L152,'Valores UF'!A:B,2,0)</f>
        <v>37895.279999999999</v>
      </c>
      <c r="Q152">
        <f t="shared" si="7"/>
        <v>1692.2646303180766</v>
      </c>
      <c r="R152" s="7">
        <v>64128842</v>
      </c>
      <c r="S152" t="s">
        <v>321</v>
      </c>
      <c r="T152" s="6">
        <v>69450.86</v>
      </c>
      <c r="U152" t="s">
        <v>320</v>
      </c>
      <c r="W152" t="s">
        <v>568</v>
      </c>
      <c r="X152" t="s">
        <v>363</v>
      </c>
      <c r="AA152">
        <v>110130032</v>
      </c>
      <c r="AB152" t="e">
        <f>VLOOKUP(AA152,#REF!,2,0)</f>
        <v>#REF!</v>
      </c>
      <c r="AC152">
        <v>10037</v>
      </c>
      <c r="AD152" s="4">
        <f t="shared" si="8"/>
        <v>10037</v>
      </c>
      <c r="AE152" t="e">
        <f>VLOOKUP(AD152,#REF!,2,0)</f>
        <v>#REF!</v>
      </c>
    </row>
    <row r="153" spans="1:31" hidden="1">
      <c r="A153">
        <v>2024</v>
      </c>
      <c r="B153" t="s">
        <v>552</v>
      </c>
      <c r="C153">
        <v>210510050</v>
      </c>
      <c r="D153" t="s">
        <v>324</v>
      </c>
      <c r="E153" t="s">
        <v>569</v>
      </c>
      <c r="H153">
        <v>700001620</v>
      </c>
      <c r="I153">
        <v>9</v>
      </c>
      <c r="J153" t="s">
        <v>365</v>
      </c>
      <c r="K153" s="9">
        <v>45561</v>
      </c>
      <c r="L153" s="9">
        <v>45561</v>
      </c>
      <c r="M153">
        <v>29</v>
      </c>
      <c r="N153" s="7">
        <v>61945541</v>
      </c>
      <c r="O153" t="s">
        <v>321</v>
      </c>
      <c r="P153">
        <f>VLOOKUP(L153,'Valores UF'!A:B,2,0)</f>
        <v>37895.279999999999</v>
      </c>
      <c r="Q153">
        <f t="shared" ref="Q153:Q171" si="9">+R153/P153</f>
        <v>1634.6505950081382</v>
      </c>
      <c r="R153" s="7">
        <v>61945542</v>
      </c>
      <c r="S153" t="s">
        <v>321</v>
      </c>
      <c r="T153" s="6">
        <v>67086.37</v>
      </c>
      <c r="U153" t="s">
        <v>320</v>
      </c>
      <c r="W153" t="s">
        <v>568</v>
      </c>
      <c r="X153" t="s">
        <v>363</v>
      </c>
      <c r="AA153">
        <v>110130032</v>
      </c>
      <c r="AB153" t="e">
        <f>VLOOKUP(AA153,#REF!,2,0)</f>
        <v>#REF!</v>
      </c>
      <c r="AC153">
        <v>10106</v>
      </c>
      <c r="AD153" s="4">
        <f t="shared" si="8"/>
        <v>10106</v>
      </c>
      <c r="AE153" t="e">
        <f>VLOOKUP(AD153,#REF!,2,0)</f>
        <v>#REF!</v>
      </c>
    </row>
    <row r="154" spans="1:31" hidden="1">
      <c r="A154">
        <v>2024</v>
      </c>
      <c r="B154" t="s">
        <v>552</v>
      </c>
      <c r="C154">
        <v>210510050</v>
      </c>
      <c r="D154" t="s">
        <v>324</v>
      </c>
      <c r="E154" t="s">
        <v>569</v>
      </c>
      <c r="H154">
        <v>700001621</v>
      </c>
      <c r="I154">
        <v>9</v>
      </c>
      <c r="J154" t="s">
        <v>365</v>
      </c>
      <c r="K154" s="9">
        <v>45561</v>
      </c>
      <c r="L154" s="9">
        <v>45561</v>
      </c>
      <c r="M154">
        <v>29</v>
      </c>
      <c r="N154" s="7">
        <v>61945541</v>
      </c>
      <c r="O154" t="s">
        <v>321</v>
      </c>
      <c r="P154">
        <f>VLOOKUP(L154,'Valores UF'!A:B,2,0)</f>
        <v>37895.279999999999</v>
      </c>
      <c r="Q154">
        <f t="shared" si="9"/>
        <v>1634.6505950081382</v>
      </c>
      <c r="R154" s="7">
        <v>61945542</v>
      </c>
      <c r="S154" t="s">
        <v>321</v>
      </c>
      <c r="T154" s="6">
        <v>67086.37</v>
      </c>
      <c r="U154" t="s">
        <v>320</v>
      </c>
      <c r="W154" t="s">
        <v>568</v>
      </c>
      <c r="X154" t="s">
        <v>363</v>
      </c>
      <c r="AA154">
        <v>110130032</v>
      </c>
      <c r="AB154" t="e">
        <f>VLOOKUP(AA154,#REF!,2,0)</f>
        <v>#REF!</v>
      </c>
      <c r="AC154">
        <v>10111</v>
      </c>
      <c r="AD154" s="4">
        <f t="shared" si="8"/>
        <v>10111</v>
      </c>
      <c r="AE154" t="e">
        <f>VLOOKUP(AD154,#REF!,2,0)</f>
        <v>#REF!</v>
      </c>
    </row>
    <row r="155" spans="1:31" hidden="1">
      <c r="A155">
        <v>2024</v>
      </c>
      <c r="B155" t="s">
        <v>552</v>
      </c>
      <c r="C155">
        <v>210510050</v>
      </c>
      <c r="D155" t="s">
        <v>324</v>
      </c>
      <c r="E155" t="s">
        <v>569</v>
      </c>
      <c r="H155">
        <v>700001622</v>
      </c>
      <c r="I155">
        <v>9</v>
      </c>
      <c r="J155" t="s">
        <v>365</v>
      </c>
      <c r="K155" s="9">
        <v>45561</v>
      </c>
      <c r="L155" s="9">
        <v>45561</v>
      </c>
      <c r="M155">
        <v>29</v>
      </c>
      <c r="N155" s="7">
        <v>61945541</v>
      </c>
      <c r="O155" t="s">
        <v>321</v>
      </c>
      <c r="P155">
        <f>VLOOKUP(L155,'Valores UF'!A:B,2,0)</f>
        <v>37895.279999999999</v>
      </c>
      <c r="Q155">
        <f t="shared" si="9"/>
        <v>1634.6505950081382</v>
      </c>
      <c r="R155" s="7">
        <v>61945542</v>
      </c>
      <c r="S155" t="s">
        <v>321</v>
      </c>
      <c r="T155" s="6">
        <v>67086.37</v>
      </c>
      <c r="U155" t="s">
        <v>320</v>
      </c>
      <c r="W155" t="s">
        <v>568</v>
      </c>
      <c r="X155" t="s">
        <v>363</v>
      </c>
      <c r="AA155">
        <v>110130032</v>
      </c>
      <c r="AB155" t="e">
        <f>VLOOKUP(AA155,#REF!,2,0)</f>
        <v>#REF!</v>
      </c>
      <c r="AC155">
        <v>10107</v>
      </c>
      <c r="AD155" s="4">
        <f t="shared" si="8"/>
        <v>10107</v>
      </c>
      <c r="AE155" t="e">
        <f>VLOOKUP(AD155,#REF!,2,0)</f>
        <v>#REF!</v>
      </c>
    </row>
    <row r="156" spans="1:31" hidden="1">
      <c r="A156">
        <v>2024</v>
      </c>
      <c r="B156" t="s">
        <v>552</v>
      </c>
      <c r="C156">
        <v>210510050</v>
      </c>
      <c r="D156" t="s">
        <v>324</v>
      </c>
      <c r="E156" t="s">
        <v>569</v>
      </c>
      <c r="H156">
        <v>700001623</v>
      </c>
      <c r="I156">
        <v>9</v>
      </c>
      <c r="J156" t="s">
        <v>365</v>
      </c>
      <c r="K156" s="9">
        <v>45561</v>
      </c>
      <c r="L156" s="9">
        <v>45561</v>
      </c>
      <c r="M156">
        <v>29</v>
      </c>
      <c r="N156" s="7">
        <v>61945541</v>
      </c>
      <c r="O156" t="s">
        <v>321</v>
      </c>
      <c r="P156">
        <f>VLOOKUP(L156,'Valores UF'!A:B,2,0)</f>
        <v>37895.279999999999</v>
      </c>
      <c r="Q156">
        <f t="shared" si="9"/>
        <v>1634.6505950081382</v>
      </c>
      <c r="R156" s="7">
        <v>61945542</v>
      </c>
      <c r="S156" t="s">
        <v>321</v>
      </c>
      <c r="T156" s="6">
        <v>67086.37</v>
      </c>
      <c r="U156" t="s">
        <v>320</v>
      </c>
      <c r="W156" t="s">
        <v>568</v>
      </c>
      <c r="X156" t="s">
        <v>363</v>
      </c>
      <c r="AA156">
        <v>110130032</v>
      </c>
      <c r="AB156" t="e">
        <f>VLOOKUP(AA156,#REF!,2,0)</f>
        <v>#REF!</v>
      </c>
      <c r="AC156">
        <v>10110</v>
      </c>
      <c r="AD156" s="4">
        <f t="shared" si="8"/>
        <v>10110</v>
      </c>
      <c r="AE156" t="e">
        <f>VLOOKUP(AD156,#REF!,2,0)</f>
        <v>#REF!</v>
      </c>
    </row>
    <row r="157" spans="1:31" hidden="1">
      <c r="A157">
        <v>2024</v>
      </c>
      <c r="B157" t="s">
        <v>552</v>
      </c>
      <c r="C157">
        <v>210510050</v>
      </c>
      <c r="D157" t="s">
        <v>324</v>
      </c>
      <c r="E157" t="s">
        <v>569</v>
      </c>
      <c r="H157">
        <v>700001624</v>
      </c>
      <c r="I157">
        <v>9</v>
      </c>
      <c r="J157" t="s">
        <v>365</v>
      </c>
      <c r="K157" s="9">
        <v>45561</v>
      </c>
      <c r="L157" s="9">
        <v>45561</v>
      </c>
      <c r="M157">
        <v>29</v>
      </c>
      <c r="N157" s="7">
        <v>61945541</v>
      </c>
      <c r="O157" t="s">
        <v>321</v>
      </c>
      <c r="P157">
        <f>VLOOKUP(L157,'Valores UF'!A:B,2,0)</f>
        <v>37895.279999999999</v>
      </c>
      <c r="Q157">
        <f t="shared" si="9"/>
        <v>1634.6505950081382</v>
      </c>
      <c r="R157" s="7">
        <v>61945542</v>
      </c>
      <c r="S157" t="s">
        <v>321</v>
      </c>
      <c r="T157" s="6">
        <v>67086.37</v>
      </c>
      <c r="U157" t="s">
        <v>320</v>
      </c>
      <c r="W157" t="s">
        <v>568</v>
      </c>
      <c r="X157" t="s">
        <v>363</v>
      </c>
      <c r="AA157">
        <v>110130032</v>
      </c>
      <c r="AB157" t="e">
        <f>VLOOKUP(AA157,#REF!,2,0)</f>
        <v>#REF!</v>
      </c>
      <c r="AC157">
        <v>10109</v>
      </c>
      <c r="AD157" s="4">
        <f t="shared" si="8"/>
        <v>10109</v>
      </c>
      <c r="AE157" t="e">
        <f>VLOOKUP(AD157,#REF!,2,0)</f>
        <v>#REF!</v>
      </c>
    </row>
    <row r="158" spans="1:31" hidden="1">
      <c r="A158">
        <v>2024</v>
      </c>
      <c r="B158" t="s">
        <v>552</v>
      </c>
      <c r="C158">
        <v>210510050</v>
      </c>
      <c r="D158" t="s">
        <v>324</v>
      </c>
      <c r="E158" t="s">
        <v>569</v>
      </c>
      <c r="H158">
        <v>700001627</v>
      </c>
      <c r="I158">
        <v>9</v>
      </c>
      <c r="J158" t="s">
        <v>365</v>
      </c>
      <c r="K158" s="9">
        <v>45561</v>
      </c>
      <c r="L158" s="9">
        <v>45561</v>
      </c>
      <c r="M158">
        <v>29</v>
      </c>
      <c r="N158" s="7">
        <v>47995489</v>
      </c>
      <c r="O158" t="s">
        <v>321</v>
      </c>
      <c r="P158">
        <f>VLOOKUP(L158,'Valores UF'!A:B,2,0)</f>
        <v>37895.279999999999</v>
      </c>
      <c r="Q158">
        <f t="shared" si="9"/>
        <v>1266.5294727997789</v>
      </c>
      <c r="R158" s="7">
        <v>47995489</v>
      </c>
      <c r="S158" t="s">
        <v>321</v>
      </c>
      <c r="T158" s="6">
        <v>51978.61</v>
      </c>
      <c r="U158" t="s">
        <v>320</v>
      </c>
      <c r="W158" t="s">
        <v>568</v>
      </c>
      <c r="X158" t="s">
        <v>363</v>
      </c>
      <c r="AA158">
        <v>110130032</v>
      </c>
      <c r="AB158" t="e">
        <f>VLOOKUP(AA158,#REF!,2,0)</f>
        <v>#REF!</v>
      </c>
      <c r="AC158">
        <v>10163</v>
      </c>
      <c r="AD158" s="4">
        <f t="shared" si="8"/>
        <v>10163</v>
      </c>
      <c r="AE158" t="e">
        <f>VLOOKUP(AD158,#REF!,2,0)</f>
        <v>#REF!</v>
      </c>
    </row>
    <row r="159" spans="1:31" hidden="1">
      <c r="A159">
        <v>2024</v>
      </c>
      <c r="B159" t="s">
        <v>552</v>
      </c>
      <c r="C159">
        <v>210510050</v>
      </c>
      <c r="D159" t="s">
        <v>324</v>
      </c>
      <c r="E159" t="s">
        <v>569</v>
      </c>
      <c r="H159">
        <v>700001628</v>
      </c>
      <c r="I159">
        <v>9</v>
      </c>
      <c r="J159" t="s">
        <v>365</v>
      </c>
      <c r="K159" s="9">
        <v>45561</v>
      </c>
      <c r="L159" s="9">
        <v>45561</v>
      </c>
      <c r="M159">
        <v>29</v>
      </c>
      <c r="N159" s="7">
        <v>47995489</v>
      </c>
      <c r="O159" t="s">
        <v>321</v>
      </c>
      <c r="P159">
        <f>VLOOKUP(L159,'Valores UF'!A:B,2,0)</f>
        <v>37895.279999999999</v>
      </c>
      <c r="Q159">
        <f t="shared" si="9"/>
        <v>1266.5294727997789</v>
      </c>
      <c r="R159" s="7">
        <v>47995489</v>
      </c>
      <c r="S159" t="s">
        <v>321</v>
      </c>
      <c r="T159" s="6">
        <v>51978.61</v>
      </c>
      <c r="U159" t="s">
        <v>320</v>
      </c>
      <c r="W159" t="s">
        <v>568</v>
      </c>
      <c r="X159" t="s">
        <v>363</v>
      </c>
      <c r="AA159">
        <v>110130032</v>
      </c>
      <c r="AB159" t="e">
        <f>VLOOKUP(AA159,#REF!,2,0)</f>
        <v>#REF!</v>
      </c>
      <c r="AC159">
        <v>10162</v>
      </c>
      <c r="AD159" s="4">
        <f t="shared" si="8"/>
        <v>10162</v>
      </c>
      <c r="AE159" t="e">
        <f>VLOOKUP(AD159,#REF!,2,0)</f>
        <v>#REF!</v>
      </c>
    </row>
    <row r="160" spans="1:31" hidden="1">
      <c r="A160">
        <v>2024</v>
      </c>
      <c r="B160" t="s">
        <v>552</v>
      </c>
      <c r="C160">
        <v>210510050</v>
      </c>
      <c r="D160" t="s">
        <v>324</v>
      </c>
      <c r="E160" t="s">
        <v>569</v>
      </c>
      <c r="H160">
        <v>700001629</v>
      </c>
      <c r="I160">
        <v>9</v>
      </c>
      <c r="J160" t="s">
        <v>365</v>
      </c>
      <c r="K160" s="9">
        <v>45561</v>
      </c>
      <c r="L160" s="9">
        <v>45561</v>
      </c>
      <c r="M160">
        <v>29</v>
      </c>
      <c r="N160" s="7">
        <v>47995489</v>
      </c>
      <c r="O160" t="s">
        <v>321</v>
      </c>
      <c r="P160">
        <f>VLOOKUP(L160,'Valores UF'!A:B,2,0)</f>
        <v>37895.279999999999</v>
      </c>
      <c r="Q160">
        <f t="shared" si="9"/>
        <v>1266.5294727997789</v>
      </c>
      <c r="R160" s="7">
        <v>47995489</v>
      </c>
      <c r="S160" t="s">
        <v>321</v>
      </c>
      <c r="T160" s="6">
        <v>51978.61</v>
      </c>
      <c r="U160" t="s">
        <v>320</v>
      </c>
      <c r="W160" t="s">
        <v>568</v>
      </c>
      <c r="X160" t="s">
        <v>363</v>
      </c>
      <c r="AA160">
        <v>110130032</v>
      </c>
      <c r="AB160" t="e">
        <f>VLOOKUP(AA160,#REF!,2,0)</f>
        <v>#REF!</v>
      </c>
      <c r="AC160">
        <v>10161</v>
      </c>
      <c r="AD160" s="4">
        <f t="shared" si="8"/>
        <v>10161</v>
      </c>
      <c r="AE160" t="e">
        <f>VLOOKUP(AD160,#REF!,2,0)</f>
        <v>#REF!</v>
      </c>
    </row>
    <row r="161" spans="1:31" hidden="1">
      <c r="A161">
        <v>2024</v>
      </c>
      <c r="B161" t="s">
        <v>552</v>
      </c>
      <c r="C161">
        <v>210510050</v>
      </c>
      <c r="D161" t="s">
        <v>324</v>
      </c>
      <c r="E161" t="s">
        <v>569</v>
      </c>
      <c r="H161">
        <v>700001630</v>
      </c>
      <c r="I161">
        <v>9</v>
      </c>
      <c r="J161" t="s">
        <v>365</v>
      </c>
      <c r="K161" s="9">
        <v>45561</v>
      </c>
      <c r="L161" s="9">
        <v>45561</v>
      </c>
      <c r="M161">
        <v>29</v>
      </c>
      <c r="N161" s="7">
        <v>47995489</v>
      </c>
      <c r="O161" t="s">
        <v>321</v>
      </c>
      <c r="P161">
        <f>VLOOKUP(L161,'Valores UF'!A:B,2,0)</f>
        <v>37895.279999999999</v>
      </c>
      <c r="Q161">
        <f t="shared" si="9"/>
        <v>1266.5294727997789</v>
      </c>
      <c r="R161" s="7">
        <v>47995489</v>
      </c>
      <c r="S161" t="s">
        <v>321</v>
      </c>
      <c r="T161" s="6">
        <v>51978.61</v>
      </c>
      <c r="U161" t="s">
        <v>320</v>
      </c>
      <c r="W161" t="s">
        <v>568</v>
      </c>
      <c r="X161" t="s">
        <v>363</v>
      </c>
      <c r="AA161">
        <v>110130032</v>
      </c>
      <c r="AB161" t="e">
        <f>VLOOKUP(AA161,#REF!,2,0)</f>
        <v>#REF!</v>
      </c>
      <c r="AC161">
        <v>10160</v>
      </c>
      <c r="AD161" s="4">
        <f t="shared" si="8"/>
        <v>10160</v>
      </c>
      <c r="AE161" t="e">
        <f>VLOOKUP(AD161,#REF!,2,0)</f>
        <v>#REF!</v>
      </c>
    </row>
    <row r="162" spans="1:31" hidden="1">
      <c r="A162">
        <v>2024</v>
      </c>
      <c r="B162" t="s">
        <v>552</v>
      </c>
      <c r="C162">
        <v>210510050</v>
      </c>
      <c r="D162" t="s">
        <v>324</v>
      </c>
      <c r="E162" t="s">
        <v>569</v>
      </c>
      <c r="H162">
        <v>700001631</v>
      </c>
      <c r="I162">
        <v>9</v>
      </c>
      <c r="J162" t="s">
        <v>365</v>
      </c>
      <c r="K162" s="9">
        <v>45561</v>
      </c>
      <c r="L162" s="9">
        <v>45561</v>
      </c>
      <c r="M162">
        <v>29</v>
      </c>
      <c r="N162" s="7">
        <v>47995489</v>
      </c>
      <c r="O162" t="s">
        <v>321</v>
      </c>
      <c r="P162">
        <f>VLOOKUP(L162,'Valores UF'!A:B,2,0)</f>
        <v>37895.279999999999</v>
      </c>
      <c r="Q162">
        <f t="shared" si="9"/>
        <v>1266.5294727997789</v>
      </c>
      <c r="R162" s="7">
        <v>47995489</v>
      </c>
      <c r="S162" t="s">
        <v>321</v>
      </c>
      <c r="T162" s="6">
        <v>51978.61</v>
      </c>
      <c r="U162" t="s">
        <v>320</v>
      </c>
      <c r="W162" t="s">
        <v>568</v>
      </c>
      <c r="X162" t="s">
        <v>363</v>
      </c>
      <c r="AA162">
        <v>110130032</v>
      </c>
      <c r="AB162" t="e">
        <f>VLOOKUP(AA162,#REF!,2,0)</f>
        <v>#REF!</v>
      </c>
      <c r="AC162">
        <v>10159</v>
      </c>
      <c r="AD162" s="4">
        <f t="shared" si="8"/>
        <v>10159</v>
      </c>
      <c r="AE162" t="e">
        <f>VLOOKUP(AD162,#REF!,2,0)</f>
        <v>#REF!</v>
      </c>
    </row>
    <row r="163" spans="1:31" hidden="1">
      <c r="A163">
        <v>2024</v>
      </c>
      <c r="B163" t="s">
        <v>552</v>
      </c>
      <c r="C163">
        <v>210510050</v>
      </c>
      <c r="D163" t="s">
        <v>324</v>
      </c>
      <c r="E163" t="s">
        <v>569</v>
      </c>
      <c r="H163">
        <v>700001632</v>
      </c>
      <c r="I163">
        <v>9</v>
      </c>
      <c r="J163" t="s">
        <v>365</v>
      </c>
      <c r="K163" s="9">
        <v>45561</v>
      </c>
      <c r="L163" s="9">
        <v>45561</v>
      </c>
      <c r="M163">
        <v>29</v>
      </c>
      <c r="N163" s="7">
        <v>47995489</v>
      </c>
      <c r="O163" t="s">
        <v>321</v>
      </c>
      <c r="P163">
        <f>VLOOKUP(L163,'Valores UF'!A:B,2,0)</f>
        <v>37895.279999999999</v>
      </c>
      <c r="Q163">
        <f t="shared" si="9"/>
        <v>1266.5294727997789</v>
      </c>
      <c r="R163" s="7">
        <v>47995489</v>
      </c>
      <c r="S163" t="s">
        <v>321</v>
      </c>
      <c r="T163" s="6">
        <v>51978.61</v>
      </c>
      <c r="U163" t="s">
        <v>320</v>
      </c>
      <c r="W163" t="s">
        <v>568</v>
      </c>
      <c r="X163" t="s">
        <v>363</v>
      </c>
      <c r="AA163">
        <v>110130032</v>
      </c>
      <c r="AB163" t="e">
        <f>VLOOKUP(AA163,#REF!,2,0)</f>
        <v>#REF!</v>
      </c>
      <c r="AC163">
        <v>10158</v>
      </c>
      <c r="AD163" s="4">
        <f t="shared" si="8"/>
        <v>10158</v>
      </c>
      <c r="AE163" t="e">
        <f>VLOOKUP(AD163,#REF!,2,0)</f>
        <v>#REF!</v>
      </c>
    </row>
    <row r="164" spans="1:31" hidden="1">
      <c r="A164">
        <v>2024</v>
      </c>
      <c r="B164" t="s">
        <v>552</v>
      </c>
      <c r="C164">
        <v>210510050</v>
      </c>
      <c r="D164" t="s">
        <v>324</v>
      </c>
      <c r="E164" t="s">
        <v>569</v>
      </c>
      <c r="H164">
        <v>700001633</v>
      </c>
      <c r="I164">
        <v>9</v>
      </c>
      <c r="J164" t="s">
        <v>365</v>
      </c>
      <c r="K164" s="9">
        <v>45561</v>
      </c>
      <c r="L164" s="9">
        <v>45561</v>
      </c>
      <c r="M164">
        <v>29</v>
      </c>
      <c r="N164" s="7">
        <v>47995489</v>
      </c>
      <c r="O164" t="s">
        <v>321</v>
      </c>
      <c r="P164">
        <f>VLOOKUP(L164,'Valores UF'!A:B,2,0)</f>
        <v>37895.279999999999</v>
      </c>
      <c r="Q164">
        <f t="shared" si="9"/>
        <v>1266.5294727997789</v>
      </c>
      <c r="R164" s="7">
        <v>47995489</v>
      </c>
      <c r="S164" t="s">
        <v>321</v>
      </c>
      <c r="T164" s="6">
        <v>51978.61</v>
      </c>
      <c r="U164" t="s">
        <v>320</v>
      </c>
      <c r="W164" t="s">
        <v>568</v>
      </c>
      <c r="X164" t="s">
        <v>363</v>
      </c>
      <c r="AA164">
        <v>110130032</v>
      </c>
      <c r="AB164" t="e">
        <f>VLOOKUP(AA164,#REF!,2,0)</f>
        <v>#REF!</v>
      </c>
      <c r="AC164">
        <v>10157</v>
      </c>
      <c r="AD164" s="4">
        <f t="shared" si="8"/>
        <v>10157</v>
      </c>
      <c r="AE164" t="e">
        <f>VLOOKUP(AD164,#REF!,2,0)</f>
        <v>#REF!</v>
      </c>
    </row>
    <row r="165" spans="1:31" hidden="1">
      <c r="A165">
        <v>2024</v>
      </c>
      <c r="B165" t="s">
        <v>552</v>
      </c>
      <c r="C165">
        <v>210510050</v>
      </c>
      <c r="D165" t="s">
        <v>324</v>
      </c>
      <c r="E165" t="s">
        <v>569</v>
      </c>
      <c r="H165">
        <v>700001634</v>
      </c>
      <c r="I165">
        <v>9</v>
      </c>
      <c r="J165" t="s">
        <v>365</v>
      </c>
      <c r="K165" s="9">
        <v>45561</v>
      </c>
      <c r="L165" s="9">
        <v>45561</v>
      </c>
      <c r="M165">
        <v>29</v>
      </c>
      <c r="N165" s="7">
        <v>42795429</v>
      </c>
      <c r="O165" t="s">
        <v>321</v>
      </c>
      <c r="P165">
        <f>VLOOKUP(L165,'Valores UF'!A:B,2,0)</f>
        <v>37895.279999999999</v>
      </c>
      <c r="Q165">
        <f t="shared" si="9"/>
        <v>1129.3076077020673</v>
      </c>
      <c r="R165" s="7">
        <v>42795428</v>
      </c>
      <c r="S165" t="s">
        <v>321</v>
      </c>
      <c r="T165" s="6">
        <v>46347</v>
      </c>
      <c r="U165" t="s">
        <v>320</v>
      </c>
      <c r="W165" t="s">
        <v>568</v>
      </c>
      <c r="X165" t="s">
        <v>363</v>
      </c>
      <c r="AA165">
        <v>110130032</v>
      </c>
      <c r="AB165" t="e">
        <f>VLOOKUP(AA165,#REF!,2,0)</f>
        <v>#REF!</v>
      </c>
      <c r="AC165">
        <v>10156</v>
      </c>
      <c r="AD165" s="4">
        <f t="shared" si="8"/>
        <v>10156</v>
      </c>
      <c r="AE165" t="e">
        <f>VLOOKUP(AD165,#REF!,2,0)</f>
        <v>#REF!</v>
      </c>
    </row>
    <row r="166" spans="1:31" hidden="1">
      <c r="A166">
        <v>2024</v>
      </c>
      <c r="B166" t="s">
        <v>552</v>
      </c>
      <c r="C166">
        <v>210510020</v>
      </c>
      <c r="D166" t="s">
        <v>324</v>
      </c>
      <c r="E166">
        <v>5893</v>
      </c>
      <c r="H166">
        <v>200001435</v>
      </c>
      <c r="I166">
        <v>9</v>
      </c>
      <c r="J166" t="s">
        <v>346</v>
      </c>
      <c r="K166" s="9">
        <v>45565</v>
      </c>
      <c r="L166" s="9">
        <v>45561</v>
      </c>
      <c r="M166">
        <v>31</v>
      </c>
      <c r="N166" s="7">
        <v>-2290256</v>
      </c>
      <c r="O166" t="s">
        <v>321</v>
      </c>
      <c r="P166">
        <f>VLOOKUP(L166,'Valores UF'!A:B,2,0)</f>
        <v>37895.279999999999</v>
      </c>
      <c r="Q166">
        <f t="shared" si="9"/>
        <v>-60.436444855401518</v>
      </c>
      <c r="R166" s="7">
        <v>-2290256</v>
      </c>
      <c r="S166" t="s">
        <v>321</v>
      </c>
      <c r="T166" s="6">
        <v>-2555.38</v>
      </c>
      <c r="U166" t="s">
        <v>320</v>
      </c>
      <c r="W166" t="s">
        <v>567</v>
      </c>
      <c r="X166" s="8" t="s">
        <v>327</v>
      </c>
      <c r="Z166" t="s">
        <v>326</v>
      </c>
      <c r="AA166">
        <v>210410070</v>
      </c>
      <c r="AB166" t="e">
        <f>VLOOKUP(AA166,#REF!,2,0)</f>
        <v>#REF!</v>
      </c>
      <c r="AC166" t="s">
        <v>326</v>
      </c>
      <c r="AD166" s="4" t="str">
        <f t="shared" si="8"/>
        <v>IHC07</v>
      </c>
      <c r="AE166" t="e">
        <f>VLOOKUP(AD166,#REF!,2,0)</f>
        <v>#REF!</v>
      </c>
    </row>
    <row r="167" spans="1:31" hidden="1">
      <c r="A167">
        <v>2024</v>
      </c>
      <c r="B167" t="s">
        <v>552</v>
      </c>
      <c r="C167">
        <v>210510020</v>
      </c>
      <c r="D167" t="s">
        <v>324</v>
      </c>
      <c r="E167">
        <v>5894</v>
      </c>
      <c r="H167">
        <v>200001436</v>
      </c>
      <c r="I167">
        <v>9</v>
      </c>
      <c r="J167" t="s">
        <v>346</v>
      </c>
      <c r="K167" s="9">
        <v>45565</v>
      </c>
      <c r="L167" s="9">
        <v>45561</v>
      </c>
      <c r="M167">
        <v>31</v>
      </c>
      <c r="N167" s="7">
        <v>-154438</v>
      </c>
      <c r="O167" t="s">
        <v>321</v>
      </c>
      <c r="P167">
        <f>VLOOKUP(L167,'Valores UF'!A:B,2,0)</f>
        <v>37895.279999999999</v>
      </c>
      <c r="Q167">
        <f t="shared" si="9"/>
        <v>-4.0753888083159699</v>
      </c>
      <c r="R167" s="7">
        <v>-154438</v>
      </c>
      <c r="S167" t="s">
        <v>321</v>
      </c>
      <c r="T167">
        <v>-172.31</v>
      </c>
      <c r="U167" t="s">
        <v>320</v>
      </c>
      <c r="W167" t="s">
        <v>566</v>
      </c>
      <c r="X167" s="8" t="s">
        <v>327</v>
      </c>
      <c r="Z167" t="s">
        <v>326</v>
      </c>
      <c r="AA167">
        <v>210410070</v>
      </c>
      <c r="AB167" t="e">
        <f>VLOOKUP(AA167,#REF!,2,0)</f>
        <v>#REF!</v>
      </c>
      <c r="AC167" t="s">
        <v>326</v>
      </c>
      <c r="AD167" s="4" t="str">
        <f t="shared" si="8"/>
        <v>IHC07</v>
      </c>
      <c r="AE167" t="e">
        <f>VLOOKUP(AD167,#REF!,2,0)</f>
        <v>#REF!</v>
      </c>
    </row>
    <row r="168" spans="1:31" hidden="1">
      <c r="A168">
        <v>2024</v>
      </c>
      <c r="B168" t="s">
        <v>552</v>
      </c>
      <c r="C168">
        <v>210510020</v>
      </c>
      <c r="D168" t="s">
        <v>324</v>
      </c>
      <c r="E168">
        <v>909199</v>
      </c>
      <c r="H168">
        <v>200001437</v>
      </c>
      <c r="I168">
        <v>9</v>
      </c>
      <c r="J168" t="s">
        <v>346</v>
      </c>
      <c r="K168" s="9">
        <v>45565</v>
      </c>
      <c r="L168" s="9">
        <v>45562</v>
      </c>
      <c r="M168">
        <v>31</v>
      </c>
      <c r="N168" s="7">
        <v>-566640</v>
      </c>
      <c r="O168" t="s">
        <v>321</v>
      </c>
      <c r="P168">
        <f>VLOOKUP(L168,'Valores UF'!A:B,2,0)</f>
        <v>37899.07</v>
      </c>
      <c r="Q168">
        <f t="shared" si="9"/>
        <v>-14.951290361478527</v>
      </c>
      <c r="R168" s="7">
        <v>-566640</v>
      </c>
      <c r="S168" t="s">
        <v>321</v>
      </c>
      <c r="T168">
        <v>-632.24</v>
      </c>
      <c r="U168" t="s">
        <v>320</v>
      </c>
      <c r="W168" t="s">
        <v>565</v>
      </c>
      <c r="X168" s="8" t="s">
        <v>564</v>
      </c>
      <c r="Z168" t="s">
        <v>512</v>
      </c>
      <c r="AA168">
        <v>210410070</v>
      </c>
      <c r="AB168" t="e">
        <f>VLOOKUP(AA168,#REF!,2,0)</f>
        <v>#REF!</v>
      </c>
      <c r="AC168" t="s">
        <v>512</v>
      </c>
      <c r="AD168" s="4" t="str">
        <f t="shared" si="8"/>
        <v>IBC05</v>
      </c>
      <c r="AE168" t="e">
        <f>VLOOKUP(AD168,#REF!,2,0)</f>
        <v>#REF!</v>
      </c>
    </row>
    <row r="169" spans="1:31" hidden="1">
      <c r="A169">
        <v>2024</v>
      </c>
      <c r="B169" t="s">
        <v>552</v>
      </c>
      <c r="C169">
        <v>210510020</v>
      </c>
      <c r="D169" t="s">
        <v>324</v>
      </c>
      <c r="E169">
        <v>5892</v>
      </c>
      <c r="H169">
        <v>200001439</v>
      </c>
      <c r="I169">
        <v>9</v>
      </c>
      <c r="J169" t="s">
        <v>346</v>
      </c>
      <c r="K169" s="9">
        <v>45565</v>
      </c>
      <c r="L169" s="9">
        <v>45561</v>
      </c>
      <c r="M169">
        <v>31</v>
      </c>
      <c r="N169" s="7">
        <v>-2063765</v>
      </c>
      <c r="O169" t="s">
        <v>321</v>
      </c>
      <c r="P169">
        <f>VLOOKUP(L169,'Valores UF'!A:B,2,0)</f>
        <v>37895.279999999999</v>
      </c>
      <c r="Q169">
        <f t="shared" si="9"/>
        <v>-54.459684688963904</v>
      </c>
      <c r="R169" s="7">
        <v>-2063765</v>
      </c>
      <c r="S169" t="s">
        <v>321</v>
      </c>
      <c r="T169" s="6">
        <v>-2302.66</v>
      </c>
      <c r="U169" t="s">
        <v>320</v>
      </c>
      <c r="W169" t="s">
        <v>563</v>
      </c>
      <c r="X169" s="8" t="s">
        <v>327</v>
      </c>
      <c r="Z169" t="s">
        <v>326</v>
      </c>
      <c r="AA169">
        <v>210410070</v>
      </c>
      <c r="AB169" t="e">
        <f>VLOOKUP(AA169,#REF!,2,0)</f>
        <v>#REF!</v>
      </c>
      <c r="AC169" t="s">
        <v>326</v>
      </c>
      <c r="AD169" s="4" t="str">
        <f t="shared" si="8"/>
        <v>IHC07</v>
      </c>
      <c r="AE169" t="e">
        <f>VLOOKUP(AD169,#REF!,2,0)</f>
        <v>#REF!</v>
      </c>
    </row>
    <row r="170" spans="1:31" hidden="1">
      <c r="A170">
        <v>2024</v>
      </c>
      <c r="B170" t="s">
        <v>552</v>
      </c>
      <c r="C170">
        <v>210510020</v>
      </c>
      <c r="D170" t="s">
        <v>324</v>
      </c>
      <c r="E170">
        <v>5891</v>
      </c>
      <c r="H170">
        <v>200001448</v>
      </c>
      <c r="I170">
        <v>9</v>
      </c>
      <c r="J170" t="s">
        <v>346</v>
      </c>
      <c r="K170" s="9">
        <v>45565</v>
      </c>
      <c r="L170" s="9">
        <v>45561</v>
      </c>
      <c r="M170">
        <v>31</v>
      </c>
      <c r="N170" s="7">
        <v>-457597</v>
      </c>
      <c r="O170" t="s">
        <v>321</v>
      </c>
      <c r="P170">
        <f>VLOOKUP(L170,'Valores UF'!A:B,2,0)</f>
        <v>37895.279999999999</v>
      </c>
      <c r="Q170">
        <f t="shared" si="9"/>
        <v>-12.075303309541452</v>
      </c>
      <c r="R170" s="7">
        <v>-457597</v>
      </c>
      <c r="S170" t="s">
        <v>321</v>
      </c>
      <c r="T170">
        <v>-510.57</v>
      </c>
      <c r="U170" t="s">
        <v>320</v>
      </c>
      <c r="W170" t="s">
        <v>562</v>
      </c>
      <c r="X170" s="8" t="s">
        <v>327</v>
      </c>
      <c r="Z170" t="s">
        <v>326</v>
      </c>
      <c r="AA170">
        <v>210410070</v>
      </c>
      <c r="AB170" t="e">
        <f>VLOOKUP(AA170,#REF!,2,0)</f>
        <v>#REF!</v>
      </c>
      <c r="AC170" t="s">
        <v>326</v>
      </c>
      <c r="AD170" s="4" t="str">
        <f t="shared" si="8"/>
        <v>IHC07</v>
      </c>
      <c r="AE170" t="e">
        <f>VLOOKUP(AD170,#REF!,2,0)</f>
        <v>#REF!</v>
      </c>
    </row>
    <row r="171" spans="1:31" hidden="1">
      <c r="A171">
        <v>2024</v>
      </c>
      <c r="B171" t="s">
        <v>552</v>
      </c>
      <c r="C171">
        <v>210510020</v>
      </c>
      <c r="D171" t="s">
        <v>324</v>
      </c>
      <c r="E171">
        <v>5910</v>
      </c>
      <c r="H171">
        <v>200001458</v>
      </c>
      <c r="I171">
        <v>9</v>
      </c>
      <c r="J171" t="s">
        <v>346</v>
      </c>
      <c r="K171" s="9">
        <v>45565</v>
      </c>
      <c r="L171" s="9">
        <v>45565</v>
      </c>
      <c r="M171">
        <v>31</v>
      </c>
      <c r="N171" s="7">
        <v>-8122520</v>
      </c>
      <c r="O171" t="s">
        <v>321</v>
      </c>
      <c r="P171">
        <f>VLOOKUP(L171,'Valores UF'!A:B,2,0)</f>
        <v>37910.42</v>
      </c>
      <c r="Q171">
        <f t="shared" si="9"/>
        <v>-214.25560571473491</v>
      </c>
      <c r="R171" s="7">
        <v>-8122520</v>
      </c>
      <c r="S171" t="s">
        <v>321</v>
      </c>
      <c r="T171" s="6">
        <v>-9062.7800000000007</v>
      </c>
      <c r="U171" t="s">
        <v>320</v>
      </c>
      <c r="W171" t="s">
        <v>561</v>
      </c>
      <c r="X171" s="8" t="s">
        <v>327</v>
      </c>
      <c r="Z171" t="s">
        <v>326</v>
      </c>
      <c r="AA171">
        <v>210410070</v>
      </c>
      <c r="AB171" t="e">
        <f>VLOOKUP(AA171,#REF!,2,0)</f>
        <v>#REF!</v>
      </c>
      <c r="AC171" t="s">
        <v>326</v>
      </c>
      <c r="AD171" s="4" t="str">
        <f t="shared" si="8"/>
        <v>IHC07</v>
      </c>
      <c r="AE171" t="e">
        <f>VLOOKUP(AD171,#REF!,2,0)</f>
        <v>#REF!</v>
      </c>
    </row>
    <row r="172" spans="1:31" hidden="1">
      <c r="A172">
        <v>2024</v>
      </c>
      <c r="B172" t="s">
        <v>552</v>
      </c>
      <c r="C172">
        <v>110810010</v>
      </c>
      <c r="D172" t="s">
        <v>324</v>
      </c>
      <c r="E172" t="s">
        <v>341</v>
      </c>
      <c r="F172">
        <v>20230331</v>
      </c>
      <c r="H172">
        <v>500007113</v>
      </c>
      <c r="I172">
        <v>9</v>
      </c>
      <c r="J172" t="s">
        <v>322</v>
      </c>
      <c r="K172" s="9">
        <v>45565</v>
      </c>
      <c r="L172" s="9">
        <v>45565</v>
      </c>
      <c r="M172">
        <v>9</v>
      </c>
      <c r="N172">
        <v>102</v>
      </c>
      <c r="O172" t="s">
        <v>334</v>
      </c>
      <c r="P172">
        <f>VLOOKUP(L172,'Valores UF'!A:B,2,0)</f>
        <v>37910.42</v>
      </c>
      <c r="Q172" s="5">
        <f>(+R172/P172)</f>
        <v>102.00000422047553</v>
      </c>
      <c r="R172" s="7">
        <v>3866863</v>
      </c>
      <c r="S172" t="s">
        <v>321</v>
      </c>
      <c r="T172" s="6">
        <v>4314.49</v>
      </c>
      <c r="U172" t="s">
        <v>320</v>
      </c>
      <c r="W172" t="s">
        <v>560</v>
      </c>
      <c r="X172" s="8" t="s">
        <v>339</v>
      </c>
      <c r="Y172" t="s">
        <v>338</v>
      </c>
      <c r="Z172" t="s">
        <v>337</v>
      </c>
      <c r="AA172">
        <v>400170060</v>
      </c>
      <c r="AB172" t="e">
        <f>VLOOKUP(AA172,#REF!,2,0)</f>
        <v>#REF!</v>
      </c>
      <c r="AD172" s="4" t="str">
        <f t="shared" si="8"/>
        <v>IHIE1</v>
      </c>
      <c r="AE172" t="e">
        <f>VLOOKUP(AD172,#REF!,2,0)</f>
        <v>#REF!</v>
      </c>
    </row>
    <row r="173" spans="1:31" hidden="1">
      <c r="A173">
        <v>2024</v>
      </c>
      <c r="B173" t="s">
        <v>552</v>
      </c>
      <c r="C173">
        <v>210510020</v>
      </c>
      <c r="D173" t="s">
        <v>324</v>
      </c>
      <c r="E173" t="s">
        <v>559</v>
      </c>
      <c r="F173" t="s">
        <v>335</v>
      </c>
      <c r="H173">
        <v>500007114</v>
      </c>
      <c r="I173">
        <v>9</v>
      </c>
      <c r="J173" t="s">
        <v>322</v>
      </c>
      <c r="K173" s="9">
        <v>45565</v>
      </c>
      <c r="L173" s="9">
        <v>45565</v>
      </c>
      <c r="M173">
        <v>35</v>
      </c>
      <c r="N173">
        <v>-101</v>
      </c>
      <c r="O173" t="s">
        <v>334</v>
      </c>
      <c r="P173">
        <f>VLOOKUP(L173,'Valores UF'!A:B,2,0)</f>
        <v>37910.42</v>
      </c>
      <c r="Q173">
        <f t="shared" ref="Q173:Q204" si="10">+R173/P173</f>
        <v>-100.99998892125173</v>
      </c>
      <c r="R173" s="7">
        <v>-3828952</v>
      </c>
      <c r="S173" t="s">
        <v>321</v>
      </c>
      <c r="T173" s="6">
        <v>-4272.1899999999996</v>
      </c>
      <c r="U173" t="s">
        <v>320</v>
      </c>
      <c r="W173" t="s">
        <v>558</v>
      </c>
      <c r="X173" s="8" t="s">
        <v>330</v>
      </c>
      <c r="Z173" t="s">
        <v>326</v>
      </c>
      <c r="AA173">
        <v>600710030</v>
      </c>
      <c r="AB173" t="e">
        <f>VLOOKUP(AA173,#REF!,2,0)</f>
        <v>#REF!</v>
      </c>
      <c r="AC173" t="s">
        <v>326</v>
      </c>
      <c r="AD173" s="4" t="str">
        <f t="shared" si="8"/>
        <v>IHC07</v>
      </c>
      <c r="AE173" t="e">
        <f>VLOOKUP(AD173,#REF!,2,0)</f>
        <v>#REF!</v>
      </c>
    </row>
    <row r="174" spans="1:31" hidden="1">
      <c r="A174">
        <v>2024</v>
      </c>
      <c r="B174" t="s">
        <v>552</v>
      </c>
      <c r="C174">
        <v>210510020</v>
      </c>
      <c r="D174" t="s">
        <v>324</v>
      </c>
      <c r="E174" t="s">
        <v>332</v>
      </c>
      <c r="H174">
        <v>500007115</v>
      </c>
      <c r="I174">
        <v>9</v>
      </c>
      <c r="J174" t="s">
        <v>322</v>
      </c>
      <c r="K174" s="9">
        <v>45565</v>
      </c>
      <c r="L174" s="9">
        <v>45565</v>
      </c>
      <c r="M174">
        <v>35</v>
      </c>
      <c r="N174" s="7">
        <v>-394268</v>
      </c>
      <c r="O174" t="s">
        <v>321</v>
      </c>
      <c r="P174">
        <f>VLOOKUP(L174,'Valores UF'!A:B,2,0)</f>
        <v>37910.42</v>
      </c>
      <c r="Q174">
        <f t="shared" si="10"/>
        <v>-10.399990292906278</v>
      </c>
      <c r="R174" s="7">
        <v>-394268</v>
      </c>
      <c r="S174" t="s">
        <v>321</v>
      </c>
      <c r="T174">
        <v>-439.91</v>
      </c>
      <c r="U174" t="s">
        <v>320</v>
      </c>
      <c r="W174" t="s">
        <v>557</v>
      </c>
      <c r="X174" s="8" t="s">
        <v>330</v>
      </c>
      <c r="Z174" t="s">
        <v>326</v>
      </c>
      <c r="AA174">
        <v>600700090</v>
      </c>
      <c r="AB174" t="e">
        <f>VLOOKUP(AA174,#REF!,2,0)</f>
        <v>#REF!</v>
      </c>
      <c r="AC174" t="s">
        <v>326</v>
      </c>
      <c r="AD174" s="4" t="str">
        <f t="shared" si="8"/>
        <v>IHC07</v>
      </c>
      <c r="AE174" t="e">
        <f>VLOOKUP(AD174,#REF!,2,0)</f>
        <v>#REF!</v>
      </c>
    </row>
    <row r="175" spans="1:31" hidden="1">
      <c r="A175">
        <v>2024</v>
      </c>
      <c r="B175" t="s">
        <v>552</v>
      </c>
      <c r="C175">
        <v>110810010</v>
      </c>
      <c r="D175" t="s">
        <v>324</v>
      </c>
      <c r="E175" s="9">
        <v>45092</v>
      </c>
      <c r="F175">
        <v>20221231</v>
      </c>
      <c r="H175">
        <v>500007143</v>
      </c>
      <c r="I175">
        <v>9</v>
      </c>
      <c r="J175" t="s">
        <v>359</v>
      </c>
      <c r="K175" s="9">
        <v>45565</v>
      </c>
      <c r="L175" s="9">
        <v>45565</v>
      </c>
      <c r="M175">
        <v>9</v>
      </c>
      <c r="N175" s="7">
        <v>25809225</v>
      </c>
      <c r="O175" t="s">
        <v>321</v>
      </c>
      <c r="P175">
        <f>VLOOKUP(L175,'Valores UF'!A:B,2,0)</f>
        <v>37910.42</v>
      </c>
      <c r="Q175">
        <f t="shared" si="10"/>
        <v>680.79501625146861</v>
      </c>
      <c r="R175" s="7">
        <v>25809225</v>
      </c>
      <c r="S175" t="s">
        <v>321</v>
      </c>
      <c r="T175" s="6">
        <v>28796.9</v>
      </c>
      <c r="U175" t="s">
        <v>320</v>
      </c>
      <c r="W175" t="s">
        <v>442</v>
      </c>
      <c r="X175" t="s">
        <v>441</v>
      </c>
      <c r="Y175" t="s">
        <v>342</v>
      </c>
      <c r="Z175" t="s">
        <v>343</v>
      </c>
      <c r="AA175">
        <v>601200010</v>
      </c>
      <c r="AB175" t="e">
        <f>VLOOKUP(AA175,#REF!,2,0)</f>
        <v>#REF!</v>
      </c>
      <c r="AD175" s="4" t="str">
        <f t="shared" si="8"/>
        <v>IIC20</v>
      </c>
      <c r="AE175" t="e">
        <f>VLOOKUP(AD175,#REF!,2,0)</f>
        <v>#REF!</v>
      </c>
    </row>
    <row r="176" spans="1:31" hidden="1">
      <c r="A176">
        <v>2024</v>
      </c>
      <c r="B176" t="s">
        <v>552</v>
      </c>
      <c r="C176">
        <v>110810010</v>
      </c>
      <c r="D176" t="s">
        <v>324</v>
      </c>
      <c r="E176" s="9">
        <v>44981</v>
      </c>
      <c r="F176">
        <v>20221031</v>
      </c>
      <c r="H176">
        <v>500007144</v>
      </c>
      <c r="I176">
        <v>9</v>
      </c>
      <c r="J176" t="s">
        <v>359</v>
      </c>
      <c r="K176" s="9">
        <v>45565</v>
      </c>
      <c r="L176" s="9">
        <v>45565</v>
      </c>
      <c r="M176">
        <v>9</v>
      </c>
      <c r="N176" s="6">
        <v>52000</v>
      </c>
      <c r="O176" t="s">
        <v>320</v>
      </c>
      <c r="P176">
        <f>VLOOKUP(L176,'Valores UF'!A:B,2,0)</f>
        <v>37910.42</v>
      </c>
      <c r="Q176">
        <f t="shared" si="10"/>
        <v>1229.3453884182766</v>
      </c>
      <c r="R176" s="7">
        <v>46605000</v>
      </c>
      <c r="S176" t="s">
        <v>321</v>
      </c>
      <c r="T176" s="6">
        <v>52000</v>
      </c>
      <c r="U176" t="s">
        <v>320</v>
      </c>
      <c r="W176" t="s">
        <v>443</v>
      </c>
      <c r="X176" t="s">
        <v>441</v>
      </c>
      <c r="Y176" t="s">
        <v>342</v>
      </c>
      <c r="Z176" t="s">
        <v>343</v>
      </c>
      <c r="AA176">
        <v>601200010</v>
      </c>
      <c r="AB176" t="e">
        <f>VLOOKUP(AA176,#REF!,2,0)</f>
        <v>#REF!</v>
      </c>
      <c r="AD176" s="4" t="str">
        <f t="shared" si="8"/>
        <v>IIC20</v>
      </c>
      <c r="AE176" t="e">
        <f>VLOOKUP(AD176,#REF!,2,0)</f>
        <v>#REF!</v>
      </c>
    </row>
    <row r="177" spans="1:31" hidden="1">
      <c r="A177">
        <v>2024</v>
      </c>
      <c r="B177" t="s">
        <v>552</v>
      </c>
      <c r="C177">
        <v>110810010</v>
      </c>
      <c r="D177" t="s">
        <v>324</v>
      </c>
      <c r="E177" t="s">
        <v>549</v>
      </c>
      <c r="F177">
        <v>20240930</v>
      </c>
      <c r="H177">
        <v>500007161</v>
      </c>
      <c r="I177">
        <v>9</v>
      </c>
      <c r="J177" t="s">
        <v>322</v>
      </c>
      <c r="K177" s="9">
        <v>45565</v>
      </c>
      <c r="L177" s="9">
        <v>45565</v>
      </c>
      <c r="M177">
        <v>19</v>
      </c>
      <c r="N177" s="7">
        <v>-3613562</v>
      </c>
      <c r="O177" t="s">
        <v>321</v>
      </c>
      <c r="P177">
        <f>VLOOKUP(L177,'Valores UF'!A:B,2,0)</f>
        <v>37910.42</v>
      </c>
      <c r="Q177">
        <f t="shared" si="10"/>
        <v>-95.318437516651102</v>
      </c>
      <c r="R177" s="7">
        <v>-3613562</v>
      </c>
      <c r="S177" t="s">
        <v>321</v>
      </c>
      <c r="T177" s="6">
        <v>-4031.87</v>
      </c>
      <c r="U177" t="s">
        <v>320</v>
      </c>
      <c r="W177" t="s">
        <v>548</v>
      </c>
      <c r="X177" s="8" t="s">
        <v>353</v>
      </c>
      <c r="Y177" t="s">
        <v>326</v>
      </c>
      <c r="Z177" t="s">
        <v>326</v>
      </c>
      <c r="AA177">
        <v>600760310</v>
      </c>
      <c r="AB177" t="e">
        <f>VLOOKUP(AA177,#REF!,2,0)</f>
        <v>#REF!</v>
      </c>
      <c r="AD177" s="4" t="str">
        <f t="shared" si="8"/>
        <v>IHC07</v>
      </c>
      <c r="AE177" t="e">
        <f>VLOOKUP(AD177,#REF!,2,0)</f>
        <v>#REF!</v>
      </c>
    </row>
    <row r="178" spans="1:31" hidden="1">
      <c r="A178">
        <v>2024</v>
      </c>
      <c r="B178" t="s">
        <v>552</v>
      </c>
      <c r="C178">
        <v>210510020</v>
      </c>
      <c r="D178" t="s">
        <v>324</v>
      </c>
      <c r="E178" t="s">
        <v>323</v>
      </c>
      <c r="H178">
        <v>500007162</v>
      </c>
      <c r="I178">
        <v>9</v>
      </c>
      <c r="J178" t="s">
        <v>322</v>
      </c>
      <c r="K178" s="9">
        <v>45565</v>
      </c>
      <c r="L178" s="9">
        <v>45565</v>
      </c>
      <c r="M178">
        <v>35</v>
      </c>
      <c r="N178" s="7">
        <v>-5955713</v>
      </c>
      <c r="O178" t="s">
        <v>321</v>
      </c>
      <c r="P178">
        <f>VLOOKUP(L178,'Valores UF'!A:B,2,0)</f>
        <v>37910.42</v>
      </c>
      <c r="Q178">
        <f t="shared" si="10"/>
        <v>-157.0996311831945</v>
      </c>
      <c r="R178" s="7">
        <v>-5955713</v>
      </c>
      <c r="S178" t="s">
        <v>321</v>
      </c>
      <c r="T178" s="6">
        <v>-6645.15</v>
      </c>
      <c r="U178" t="s">
        <v>320</v>
      </c>
      <c r="W178" t="s">
        <v>556</v>
      </c>
      <c r="X178" s="8" t="s">
        <v>318</v>
      </c>
      <c r="Z178" t="s">
        <v>317</v>
      </c>
      <c r="AA178">
        <v>600710010</v>
      </c>
      <c r="AB178" t="e">
        <f>VLOOKUP(AA178,#REF!,2,0)</f>
        <v>#REF!</v>
      </c>
      <c r="AC178" t="s">
        <v>317</v>
      </c>
      <c r="AD178" s="4" t="str">
        <f t="shared" si="8"/>
        <v>IIC01</v>
      </c>
      <c r="AE178" t="e">
        <f>VLOOKUP(AD178,#REF!,2,0)</f>
        <v>#REF!</v>
      </c>
    </row>
    <row r="179" spans="1:31" hidden="1">
      <c r="A179">
        <v>2024</v>
      </c>
      <c r="B179" t="s">
        <v>552</v>
      </c>
      <c r="C179">
        <v>110810050</v>
      </c>
      <c r="D179" t="s">
        <v>324</v>
      </c>
      <c r="E179" t="s">
        <v>462</v>
      </c>
      <c r="F179">
        <v>20052021</v>
      </c>
      <c r="H179">
        <v>500007899</v>
      </c>
      <c r="I179">
        <v>9</v>
      </c>
      <c r="J179" t="s">
        <v>322</v>
      </c>
      <c r="K179" s="9">
        <v>45565</v>
      </c>
      <c r="L179" s="9">
        <v>45565</v>
      </c>
      <c r="M179">
        <v>9</v>
      </c>
      <c r="N179" s="6">
        <v>2962629</v>
      </c>
      <c r="O179" t="s">
        <v>320</v>
      </c>
      <c r="P179">
        <f>VLOOKUP(L179,'Valores UF'!A:B,2,0)</f>
        <v>37910.42</v>
      </c>
      <c r="Q179">
        <f t="shared" si="10"/>
        <v>70040.274969256483</v>
      </c>
      <c r="R179" s="7">
        <v>2655256241</v>
      </c>
      <c r="S179" t="s">
        <v>321</v>
      </c>
      <c r="T179" s="6">
        <v>2962629</v>
      </c>
      <c r="U179" t="s">
        <v>320</v>
      </c>
      <c r="W179" t="s">
        <v>547</v>
      </c>
      <c r="X179" t="s">
        <v>450</v>
      </c>
      <c r="Y179" t="s">
        <v>422</v>
      </c>
      <c r="Z179" t="s">
        <v>421</v>
      </c>
      <c r="AA179" t="s">
        <v>422</v>
      </c>
      <c r="AB179" t="e">
        <f>VLOOKUP(AA179,#REF!,2,0)</f>
        <v>#REF!</v>
      </c>
      <c r="AD179" s="4" t="str">
        <f t="shared" si="8"/>
        <v>IEC01</v>
      </c>
      <c r="AE179" t="e">
        <f>VLOOKUP(AD179,#REF!,2,0)</f>
        <v>#REF!</v>
      </c>
    </row>
    <row r="180" spans="1:31" hidden="1">
      <c r="A180">
        <v>2024</v>
      </c>
      <c r="B180" t="s">
        <v>552</v>
      </c>
      <c r="C180">
        <v>210510050</v>
      </c>
      <c r="D180" t="s">
        <v>324</v>
      </c>
      <c r="E180" t="s">
        <v>551</v>
      </c>
      <c r="H180">
        <v>500007956</v>
      </c>
      <c r="I180">
        <v>9</v>
      </c>
      <c r="J180" t="s">
        <v>322</v>
      </c>
      <c r="K180" s="9">
        <v>45565</v>
      </c>
      <c r="L180" s="9">
        <v>45565</v>
      </c>
      <c r="M180">
        <v>39</v>
      </c>
      <c r="N180" s="6">
        <v>-472985</v>
      </c>
      <c r="O180" t="s">
        <v>320</v>
      </c>
      <c r="P180">
        <f>VLOOKUP(L180,'Valores UF'!A:B,2,0)</f>
        <v>37910.42</v>
      </c>
      <c r="Q180">
        <f t="shared" si="10"/>
        <v>-11199.801453004215</v>
      </c>
      <c r="R180" s="7">
        <v>-424589177</v>
      </c>
      <c r="S180" t="s">
        <v>321</v>
      </c>
      <c r="T180" s="6">
        <v>-472985</v>
      </c>
      <c r="U180" t="s">
        <v>320</v>
      </c>
      <c r="W180" t="s">
        <v>550</v>
      </c>
      <c r="X180" t="s">
        <v>363</v>
      </c>
      <c r="AA180">
        <v>310430010</v>
      </c>
      <c r="AB180" t="e">
        <f>VLOOKUP(AA180,#REF!,2,0)</f>
        <v>#REF!</v>
      </c>
      <c r="AC180">
        <v>10009</v>
      </c>
      <c r="AD180" s="4">
        <f t="shared" si="8"/>
        <v>10009</v>
      </c>
      <c r="AE180" t="e">
        <f>VLOOKUP(AD180,#REF!,2,0)</f>
        <v>#REF!</v>
      </c>
    </row>
    <row r="181" spans="1:31" hidden="1">
      <c r="A181">
        <v>2024</v>
      </c>
      <c r="B181" t="s">
        <v>552</v>
      </c>
      <c r="C181">
        <v>210510050</v>
      </c>
      <c r="D181" t="s">
        <v>324</v>
      </c>
      <c r="E181" t="s">
        <v>551</v>
      </c>
      <c r="H181">
        <v>500007956</v>
      </c>
      <c r="I181">
        <v>9</v>
      </c>
      <c r="J181" t="s">
        <v>322</v>
      </c>
      <c r="K181" s="9">
        <v>45565</v>
      </c>
      <c r="L181" s="9">
        <v>45565</v>
      </c>
      <c r="M181">
        <v>39</v>
      </c>
      <c r="N181" s="6">
        <v>-519309</v>
      </c>
      <c r="O181" t="s">
        <v>320</v>
      </c>
      <c r="P181">
        <f>VLOOKUP(L181,'Valores UF'!A:B,2,0)</f>
        <v>37910.42</v>
      </c>
      <c r="Q181">
        <f t="shared" si="10"/>
        <v>-12296.706367273167</v>
      </c>
      <c r="R181" s="7">
        <v>-466173303</v>
      </c>
      <c r="S181" t="s">
        <v>321</v>
      </c>
      <c r="T181" s="6">
        <v>-519309</v>
      </c>
      <c r="U181" t="s">
        <v>320</v>
      </c>
      <c r="W181" t="s">
        <v>550</v>
      </c>
      <c r="X181" t="s">
        <v>363</v>
      </c>
      <c r="AA181">
        <v>310430010</v>
      </c>
      <c r="AB181" t="e">
        <f>VLOOKUP(AA181,#REF!,2,0)</f>
        <v>#REF!</v>
      </c>
      <c r="AC181">
        <v>10036</v>
      </c>
      <c r="AD181" s="4">
        <f t="shared" si="8"/>
        <v>10036</v>
      </c>
      <c r="AE181" t="e">
        <f>VLOOKUP(AD181,#REF!,2,0)</f>
        <v>#REF!</v>
      </c>
    </row>
    <row r="182" spans="1:31" hidden="1">
      <c r="A182">
        <v>2024</v>
      </c>
      <c r="B182" t="s">
        <v>552</v>
      </c>
      <c r="C182">
        <v>210510050</v>
      </c>
      <c r="D182" t="s">
        <v>324</v>
      </c>
      <c r="E182" t="s">
        <v>551</v>
      </c>
      <c r="H182">
        <v>500007956</v>
      </c>
      <c r="I182">
        <v>9</v>
      </c>
      <c r="J182" t="s">
        <v>322</v>
      </c>
      <c r="K182" s="9">
        <v>45565</v>
      </c>
      <c r="L182" s="9">
        <v>45565</v>
      </c>
      <c r="M182">
        <v>39</v>
      </c>
      <c r="N182" s="6">
        <v>-519309</v>
      </c>
      <c r="O182" t="s">
        <v>320</v>
      </c>
      <c r="P182">
        <f>VLOOKUP(L182,'Valores UF'!A:B,2,0)</f>
        <v>37910.42</v>
      </c>
      <c r="Q182">
        <f t="shared" si="10"/>
        <v>-12296.706367273167</v>
      </c>
      <c r="R182" s="7">
        <v>-466173303</v>
      </c>
      <c r="S182" t="s">
        <v>321</v>
      </c>
      <c r="T182" s="6">
        <v>-519309</v>
      </c>
      <c r="U182" t="s">
        <v>320</v>
      </c>
      <c r="W182" t="s">
        <v>550</v>
      </c>
      <c r="X182" t="s">
        <v>363</v>
      </c>
      <c r="AA182">
        <v>310430010</v>
      </c>
      <c r="AB182" t="e">
        <f>VLOOKUP(AA182,#REF!,2,0)</f>
        <v>#REF!</v>
      </c>
      <c r="AC182">
        <v>10037</v>
      </c>
      <c r="AD182" s="4">
        <f t="shared" si="8"/>
        <v>10037</v>
      </c>
      <c r="AE182" t="e">
        <f>VLOOKUP(AD182,#REF!,2,0)</f>
        <v>#REF!</v>
      </c>
    </row>
    <row r="183" spans="1:31" hidden="1">
      <c r="A183">
        <v>2024</v>
      </c>
      <c r="B183" t="s">
        <v>552</v>
      </c>
      <c r="C183">
        <v>210510050</v>
      </c>
      <c r="D183" t="s">
        <v>324</v>
      </c>
      <c r="E183" t="s">
        <v>551</v>
      </c>
      <c r="H183">
        <v>500007956</v>
      </c>
      <c r="I183">
        <v>9</v>
      </c>
      <c r="J183" t="s">
        <v>322</v>
      </c>
      <c r="K183" s="9">
        <v>45565</v>
      </c>
      <c r="L183" s="9">
        <v>45565</v>
      </c>
      <c r="M183">
        <v>39</v>
      </c>
      <c r="N183" s="6">
        <v>-519309</v>
      </c>
      <c r="O183" t="s">
        <v>320</v>
      </c>
      <c r="P183">
        <f>VLOOKUP(L183,'Valores UF'!A:B,2,0)</f>
        <v>37910.42</v>
      </c>
      <c r="Q183">
        <f t="shared" si="10"/>
        <v>-12296.706367273167</v>
      </c>
      <c r="R183" s="7">
        <v>-466173303</v>
      </c>
      <c r="S183" t="s">
        <v>321</v>
      </c>
      <c r="T183" s="6">
        <v>-519309</v>
      </c>
      <c r="U183" t="s">
        <v>320</v>
      </c>
      <c r="W183" t="s">
        <v>550</v>
      </c>
      <c r="X183" t="s">
        <v>363</v>
      </c>
      <c r="AA183">
        <v>310430010</v>
      </c>
      <c r="AB183" t="e">
        <f>VLOOKUP(AA183,#REF!,2,0)</f>
        <v>#REF!</v>
      </c>
      <c r="AC183">
        <v>10038</v>
      </c>
      <c r="AD183" s="4">
        <f t="shared" si="8"/>
        <v>10038</v>
      </c>
      <c r="AE183" t="e">
        <f>VLOOKUP(AD183,#REF!,2,0)</f>
        <v>#REF!</v>
      </c>
    </row>
    <row r="184" spans="1:31" hidden="1">
      <c r="A184">
        <v>2024</v>
      </c>
      <c r="B184" t="s">
        <v>552</v>
      </c>
      <c r="C184">
        <v>210510050</v>
      </c>
      <c r="D184" t="s">
        <v>324</v>
      </c>
      <c r="E184" t="s">
        <v>551</v>
      </c>
      <c r="H184">
        <v>500007956</v>
      </c>
      <c r="I184">
        <v>9</v>
      </c>
      <c r="J184" t="s">
        <v>322</v>
      </c>
      <c r="K184" s="9">
        <v>45565</v>
      </c>
      <c r="L184" s="9">
        <v>45565</v>
      </c>
      <c r="M184">
        <v>39</v>
      </c>
      <c r="N184" s="6">
        <v>-519309</v>
      </c>
      <c r="O184" t="s">
        <v>320</v>
      </c>
      <c r="P184">
        <f>VLOOKUP(L184,'Valores UF'!A:B,2,0)</f>
        <v>37910.42</v>
      </c>
      <c r="Q184">
        <f t="shared" si="10"/>
        <v>-12296.706367273167</v>
      </c>
      <c r="R184" s="7">
        <v>-466173303</v>
      </c>
      <c r="S184" t="s">
        <v>321</v>
      </c>
      <c r="T184" s="6">
        <v>-519309</v>
      </c>
      <c r="U184" t="s">
        <v>320</v>
      </c>
      <c r="W184" t="s">
        <v>550</v>
      </c>
      <c r="X184" t="s">
        <v>363</v>
      </c>
      <c r="AA184">
        <v>310430010</v>
      </c>
      <c r="AB184" t="e">
        <f>VLOOKUP(AA184,#REF!,2,0)</f>
        <v>#REF!</v>
      </c>
      <c r="AC184">
        <v>10040</v>
      </c>
      <c r="AD184" s="4">
        <f t="shared" si="8"/>
        <v>10040</v>
      </c>
      <c r="AE184" t="e">
        <f>VLOOKUP(AD184,#REF!,2,0)</f>
        <v>#REF!</v>
      </c>
    </row>
    <row r="185" spans="1:31" hidden="1">
      <c r="A185">
        <v>2024</v>
      </c>
      <c r="B185" t="s">
        <v>552</v>
      </c>
      <c r="C185">
        <v>210510050</v>
      </c>
      <c r="D185" t="s">
        <v>324</v>
      </c>
      <c r="E185" t="s">
        <v>551</v>
      </c>
      <c r="H185">
        <v>500007956</v>
      </c>
      <c r="I185">
        <v>9</v>
      </c>
      <c r="J185" t="s">
        <v>322</v>
      </c>
      <c r="K185" s="9">
        <v>45565</v>
      </c>
      <c r="L185" s="9">
        <v>45565</v>
      </c>
      <c r="M185">
        <v>39</v>
      </c>
      <c r="N185" s="6">
        <v>-172970</v>
      </c>
      <c r="O185" t="s">
        <v>320</v>
      </c>
      <c r="P185">
        <f>VLOOKUP(L185,'Valores UF'!A:B,2,0)</f>
        <v>37910.42</v>
      </c>
      <c r="Q185">
        <f t="shared" si="10"/>
        <v>-4095.7528299607338</v>
      </c>
      <c r="R185" s="7">
        <v>-155271710</v>
      </c>
      <c r="S185" t="s">
        <v>321</v>
      </c>
      <c r="T185" s="6">
        <v>-172970</v>
      </c>
      <c r="U185" t="s">
        <v>320</v>
      </c>
      <c r="W185" t="s">
        <v>550</v>
      </c>
      <c r="X185" t="s">
        <v>363</v>
      </c>
      <c r="AA185">
        <v>310430010</v>
      </c>
      <c r="AB185" t="e">
        <f>VLOOKUP(AA185,#REF!,2,0)</f>
        <v>#REF!</v>
      </c>
      <c r="AC185">
        <v>10007</v>
      </c>
      <c r="AD185" s="4">
        <f t="shared" si="8"/>
        <v>10007</v>
      </c>
      <c r="AE185" t="e">
        <f>VLOOKUP(AD185,#REF!,2,0)</f>
        <v>#REF!</v>
      </c>
    </row>
    <row r="186" spans="1:31" hidden="1">
      <c r="A186">
        <v>2024</v>
      </c>
      <c r="B186" t="s">
        <v>552</v>
      </c>
      <c r="C186">
        <v>210510050</v>
      </c>
      <c r="D186" t="s">
        <v>324</v>
      </c>
      <c r="E186" t="s">
        <v>551</v>
      </c>
      <c r="H186">
        <v>500007956</v>
      </c>
      <c r="I186">
        <v>9</v>
      </c>
      <c r="J186" t="s">
        <v>322</v>
      </c>
      <c r="K186" s="9">
        <v>45565</v>
      </c>
      <c r="L186" s="9">
        <v>45565</v>
      </c>
      <c r="M186">
        <v>39</v>
      </c>
      <c r="N186" s="6">
        <v>-100326</v>
      </c>
      <c r="O186" t="s">
        <v>320</v>
      </c>
      <c r="P186">
        <f>VLOOKUP(L186,'Valores UF'!A:B,2,0)</f>
        <v>37910.42</v>
      </c>
      <c r="Q186">
        <f t="shared" si="10"/>
        <v>-2375.6171522235841</v>
      </c>
      <c r="R186" s="7">
        <v>-90060644</v>
      </c>
      <c r="S186" t="s">
        <v>321</v>
      </c>
      <c r="T186" s="6">
        <v>-100326</v>
      </c>
      <c r="U186" t="s">
        <v>320</v>
      </c>
      <c r="W186" t="s">
        <v>550</v>
      </c>
      <c r="X186" t="s">
        <v>363</v>
      </c>
      <c r="AA186">
        <v>310430010</v>
      </c>
      <c r="AB186" t="e">
        <f>VLOOKUP(AA186,#REF!,2,0)</f>
        <v>#REF!</v>
      </c>
      <c r="AC186">
        <v>10106</v>
      </c>
      <c r="AD186" s="4">
        <f t="shared" si="8"/>
        <v>10106</v>
      </c>
      <c r="AE186" t="e">
        <f>VLOOKUP(AD186,#REF!,2,0)</f>
        <v>#REF!</v>
      </c>
    </row>
    <row r="187" spans="1:31" hidden="1">
      <c r="A187">
        <v>2024</v>
      </c>
      <c r="B187" t="s">
        <v>552</v>
      </c>
      <c r="C187">
        <v>210510050</v>
      </c>
      <c r="D187" t="s">
        <v>324</v>
      </c>
      <c r="E187" t="s">
        <v>551</v>
      </c>
      <c r="H187">
        <v>500007956</v>
      </c>
      <c r="I187">
        <v>9</v>
      </c>
      <c r="J187" t="s">
        <v>322</v>
      </c>
      <c r="K187" s="9">
        <v>45565</v>
      </c>
      <c r="L187" s="9">
        <v>45565</v>
      </c>
      <c r="M187">
        <v>39</v>
      </c>
      <c r="N187" s="6">
        <v>-100326</v>
      </c>
      <c r="O187" t="s">
        <v>320</v>
      </c>
      <c r="P187">
        <f>VLOOKUP(L187,'Valores UF'!A:B,2,0)</f>
        <v>37910.42</v>
      </c>
      <c r="Q187">
        <f t="shared" si="10"/>
        <v>-2375.6171522235841</v>
      </c>
      <c r="R187" s="7">
        <v>-90060644</v>
      </c>
      <c r="S187" t="s">
        <v>321</v>
      </c>
      <c r="T187" s="6">
        <v>-100326</v>
      </c>
      <c r="U187" t="s">
        <v>320</v>
      </c>
      <c r="W187" t="s">
        <v>550</v>
      </c>
      <c r="X187" t="s">
        <v>363</v>
      </c>
      <c r="AA187">
        <v>310430010</v>
      </c>
      <c r="AB187" t="e">
        <f>VLOOKUP(AA187,#REF!,2,0)</f>
        <v>#REF!</v>
      </c>
      <c r="AC187">
        <v>10111</v>
      </c>
      <c r="AD187" s="4">
        <f t="shared" si="8"/>
        <v>10111</v>
      </c>
      <c r="AE187" t="e">
        <f>VLOOKUP(AD187,#REF!,2,0)</f>
        <v>#REF!</v>
      </c>
    </row>
    <row r="188" spans="1:31" hidden="1">
      <c r="A188">
        <v>2024</v>
      </c>
      <c r="B188" t="s">
        <v>552</v>
      </c>
      <c r="C188">
        <v>210510050</v>
      </c>
      <c r="D188" t="s">
        <v>324</v>
      </c>
      <c r="E188" t="s">
        <v>551</v>
      </c>
      <c r="H188">
        <v>500007956</v>
      </c>
      <c r="I188">
        <v>9</v>
      </c>
      <c r="J188" t="s">
        <v>322</v>
      </c>
      <c r="K188" s="9">
        <v>45565</v>
      </c>
      <c r="L188" s="9">
        <v>45565</v>
      </c>
      <c r="M188">
        <v>39</v>
      </c>
      <c r="N188" s="6">
        <v>-100326</v>
      </c>
      <c r="O188" t="s">
        <v>320</v>
      </c>
      <c r="P188">
        <f>VLOOKUP(L188,'Valores UF'!A:B,2,0)</f>
        <v>37910.42</v>
      </c>
      <c r="Q188">
        <f t="shared" si="10"/>
        <v>-2375.6171522235841</v>
      </c>
      <c r="R188" s="7">
        <v>-90060644</v>
      </c>
      <c r="S188" t="s">
        <v>321</v>
      </c>
      <c r="T188" s="6">
        <v>-100326</v>
      </c>
      <c r="U188" t="s">
        <v>320</v>
      </c>
      <c r="W188" t="s">
        <v>550</v>
      </c>
      <c r="X188" t="s">
        <v>363</v>
      </c>
      <c r="AA188">
        <v>310430010</v>
      </c>
      <c r="AB188" t="e">
        <f>VLOOKUP(AA188,#REF!,2,0)</f>
        <v>#REF!</v>
      </c>
      <c r="AC188">
        <v>10107</v>
      </c>
      <c r="AD188" s="4">
        <f t="shared" si="8"/>
        <v>10107</v>
      </c>
      <c r="AE188" t="e">
        <f>VLOOKUP(AD188,#REF!,2,0)</f>
        <v>#REF!</v>
      </c>
    </row>
    <row r="189" spans="1:31" hidden="1">
      <c r="A189">
        <v>2024</v>
      </c>
      <c r="B189" t="s">
        <v>552</v>
      </c>
      <c r="C189">
        <v>210510050</v>
      </c>
      <c r="D189" t="s">
        <v>324</v>
      </c>
      <c r="E189" t="s">
        <v>551</v>
      </c>
      <c r="H189">
        <v>500007956</v>
      </c>
      <c r="I189">
        <v>9</v>
      </c>
      <c r="J189" t="s">
        <v>322</v>
      </c>
      <c r="K189" s="9">
        <v>45565</v>
      </c>
      <c r="L189" s="9">
        <v>45565</v>
      </c>
      <c r="M189">
        <v>39</v>
      </c>
      <c r="N189" s="6">
        <v>-100326</v>
      </c>
      <c r="O189" t="s">
        <v>320</v>
      </c>
      <c r="P189">
        <f>VLOOKUP(L189,'Valores UF'!A:B,2,0)</f>
        <v>37910.42</v>
      </c>
      <c r="Q189">
        <f t="shared" si="10"/>
        <v>-2375.6171522235841</v>
      </c>
      <c r="R189" s="7">
        <v>-90060644</v>
      </c>
      <c r="S189" t="s">
        <v>321</v>
      </c>
      <c r="T189" s="6">
        <v>-100326</v>
      </c>
      <c r="U189" t="s">
        <v>320</v>
      </c>
      <c r="W189" t="s">
        <v>550</v>
      </c>
      <c r="X189" t="s">
        <v>363</v>
      </c>
      <c r="AA189">
        <v>310430010</v>
      </c>
      <c r="AB189" t="e">
        <f>VLOOKUP(AA189,#REF!,2,0)</f>
        <v>#REF!</v>
      </c>
      <c r="AC189">
        <v>10110</v>
      </c>
      <c r="AD189" s="4">
        <f t="shared" si="8"/>
        <v>10110</v>
      </c>
      <c r="AE189" t="e">
        <f>VLOOKUP(AD189,#REF!,2,0)</f>
        <v>#REF!</v>
      </c>
    </row>
    <row r="190" spans="1:31" hidden="1">
      <c r="A190">
        <v>2024</v>
      </c>
      <c r="B190" t="s">
        <v>552</v>
      </c>
      <c r="C190">
        <v>210510050</v>
      </c>
      <c r="D190" t="s">
        <v>324</v>
      </c>
      <c r="E190" t="s">
        <v>551</v>
      </c>
      <c r="H190">
        <v>500007956</v>
      </c>
      <c r="I190">
        <v>9</v>
      </c>
      <c r="J190" t="s">
        <v>322</v>
      </c>
      <c r="K190" s="9">
        <v>45565</v>
      </c>
      <c r="L190" s="9">
        <v>45565</v>
      </c>
      <c r="M190">
        <v>39</v>
      </c>
      <c r="N190" s="6">
        <v>-100326</v>
      </c>
      <c r="O190" t="s">
        <v>320</v>
      </c>
      <c r="P190">
        <f>VLOOKUP(L190,'Valores UF'!A:B,2,0)</f>
        <v>37910.42</v>
      </c>
      <c r="Q190">
        <f t="shared" si="10"/>
        <v>-2375.6171522235841</v>
      </c>
      <c r="R190" s="7">
        <v>-90060644</v>
      </c>
      <c r="S190" t="s">
        <v>321</v>
      </c>
      <c r="T190" s="6">
        <v>-100326</v>
      </c>
      <c r="U190" t="s">
        <v>320</v>
      </c>
      <c r="W190" t="s">
        <v>550</v>
      </c>
      <c r="X190" t="s">
        <v>363</v>
      </c>
      <c r="AA190">
        <v>310430010</v>
      </c>
      <c r="AB190" t="e">
        <f>VLOOKUP(AA190,#REF!,2,0)</f>
        <v>#REF!</v>
      </c>
      <c r="AC190">
        <v>10109</v>
      </c>
      <c r="AD190" s="4">
        <f t="shared" si="8"/>
        <v>10109</v>
      </c>
      <c r="AE190" t="e">
        <f>VLOOKUP(AD190,#REF!,2,0)</f>
        <v>#REF!</v>
      </c>
    </row>
    <row r="191" spans="1:31" hidden="1">
      <c r="A191">
        <v>2024</v>
      </c>
      <c r="B191" t="s">
        <v>552</v>
      </c>
      <c r="C191">
        <v>210510050</v>
      </c>
      <c r="D191" t="s">
        <v>324</v>
      </c>
      <c r="E191" t="s">
        <v>551</v>
      </c>
      <c r="H191">
        <v>500007956</v>
      </c>
      <c r="I191">
        <v>9</v>
      </c>
      <c r="J191" t="s">
        <v>322</v>
      </c>
      <c r="K191" s="9">
        <v>45565</v>
      </c>
      <c r="L191" s="9">
        <v>45565</v>
      </c>
      <c r="M191">
        <v>39</v>
      </c>
      <c r="N191" s="6">
        <v>-77733</v>
      </c>
      <c r="O191" t="s">
        <v>320</v>
      </c>
      <c r="P191">
        <f>VLOOKUP(L191,'Valores UF'!A:B,2,0)</f>
        <v>37910.42</v>
      </c>
      <c r="Q191">
        <f t="shared" si="10"/>
        <v>-1840.6379829081293</v>
      </c>
      <c r="R191" s="7">
        <v>-69779359</v>
      </c>
      <c r="S191" t="s">
        <v>321</v>
      </c>
      <c r="T191" s="6">
        <v>-77733</v>
      </c>
      <c r="U191" t="s">
        <v>320</v>
      </c>
      <c r="W191" t="s">
        <v>550</v>
      </c>
      <c r="X191" t="s">
        <v>363</v>
      </c>
      <c r="AA191">
        <v>310430010</v>
      </c>
      <c r="AB191" t="e">
        <f>VLOOKUP(AA191,#REF!,2,0)</f>
        <v>#REF!</v>
      </c>
      <c r="AC191">
        <v>10163</v>
      </c>
      <c r="AD191" s="4">
        <f t="shared" si="8"/>
        <v>10163</v>
      </c>
      <c r="AE191" t="e">
        <f>VLOOKUP(AD191,#REF!,2,0)</f>
        <v>#REF!</v>
      </c>
    </row>
    <row r="192" spans="1:31" hidden="1">
      <c r="A192">
        <v>2024</v>
      </c>
      <c r="B192" t="s">
        <v>552</v>
      </c>
      <c r="C192">
        <v>210510050</v>
      </c>
      <c r="D192" t="s">
        <v>324</v>
      </c>
      <c r="E192" t="s">
        <v>551</v>
      </c>
      <c r="H192">
        <v>500007956</v>
      </c>
      <c r="I192">
        <v>9</v>
      </c>
      <c r="J192" t="s">
        <v>322</v>
      </c>
      <c r="K192" s="9">
        <v>45565</v>
      </c>
      <c r="L192" s="9">
        <v>45565</v>
      </c>
      <c r="M192">
        <v>39</v>
      </c>
      <c r="N192" s="6">
        <v>-77733</v>
      </c>
      <c r="O192" t="s">
        <v>320</v>
      </c>
      <c r="P192">
        <f>VLOOKUP(L192,'Valores UF'!A:B,2,0)</f>
        <v>37910.42</v>
      </c>
      <c r="Q192">
        <f t="shared" si="10"/>
        <v>-1840.6379829081293</v>
      </c>
      <c r="R192" s="7">
        <v>-69779359</v>
      </c>
      <c r="S192" t="s">
        <v>321</v>
      </c>
      <c r="T192" s="6">
        <v>-77733</v>
      </c>
      <c r="U192" t="s">
        <v>320</v>
      </c>
      <c r="W192" t="s">
        <v>550</v>
      </c>
      <c r="X192" t="s">
        <v>363</v>
      </c>
      <c r="AA192">
        <v>310430010</v>
      </c>
      <c r="AB192" t="e">
        <f>VLOOKUP(AA192,#REF!,2,0)</f>
        <v>#REF!</v>
      </c>
      <c r="AC192">
        <v>10162</v>
      </c>
      <c r="AD192" s="4">
        <f t="shared" si="8"/>
        <v>10162</v>
      </c>
      <c r="AE192" t="e">
        <f>VLOOKUP(AD192,#REF!,2,0)</f>
        <v>#REF!</v>
      </c>
    </row>
    <row r="193" spans="1:31" hidden="1">
      <c r="A193">
        <v>2024</v>
      </c>
      <c r="B193" t="s">
        <v>552</v>
      </c>
      <c r="C193">
        <v>210510050</v>
      </c>
      <c r="D193" t="s">
        <v>324</v>
      </c>
      <c r="E193" t="s">
        <v>551</v>
      </c>
      <c r="H193">
        <v>500007956</v>
      </c>
      <c r="I193">
        <v>9</v>
      </c>
      <c r="J193" t="s">
        <v>322</v>
      </c>
      <c r="K193" s="9">
        <v>45565</v>
      </c>
      <c r="L193" s="9">
        <v>45565</v>
      </c>
      <c r="M193">
        <v>39</v>
      </c>
      <c r="N193" s="6">
        <v>-77733</v>
      </c>
      <c r="O193" t="s">
        <v>320</v>
      </c>
      <c r="P193">
        <f>VLOOKUP(L193,'Valores UF'!A:B,2,0)</f>
        <v>37910.42</v>
      </c>
      <c r="Q193">
        <f t="shared" si="10"/>
        <v>-1840.6379829081293</v>
      </c>
      <c r="R193" s="7">
        <v>-69779359</v>
      </c>
      <c r="S193" t="s">
        <v>321</v>
      </c>
      <c r="T193" s="6">
        <v>-77733</v>
      </c>
      <c r="U193" t="s">
        <v>320</v>
      </c>
      <c r="W193" t="s">
        <v>550</v>
      </c>
      <c r="X193" t="s">
        <v>363</v>
      </c>
      <c r="AA193">
        <v>310430010</v>
      </c>
      <c r="AB193" t="e">
        <f>VLOOKUP(AA193,#REF!,2,0)</f>
        <v>#REF!</v>
      </c>
      <c r="AC193">
        <v>10161</v>
      </c>
      <c r="AD193" s="4">
        <f t="shared" si="8"/>
        <v>10161</v>
      </c>
      <c r="AE193" t="e">
        <f>VLOOKUP(AD193,#REF!,2,0)</f>
        <v>#REF!</v>
      </c>
    </row>
    <row r="194" spans="1:31" hidden="1">
      <c r="A194">
        <v>2024</v>
      </c>
      <c r="B194" t="s">
        <v>552</v>
      </c>
      <c r="C194">
        <v>210510050</v>
      </c>
      <c r="D194" t="s">
        <v>324</v>
      </c>
      <c r="E194" t="s">
        <v>551</v>
      </c>
      <c r="H194">
        <v>500007956</v>
      </c>
      <c r="I194">
        <v>9</v>
      </c>
      <c r="J194" t="s">
        <v>322</v>
      </c>
      <c r="K194" s="9">
        <v>45565</v>
      </c>
      <c r="L194" s="9">
        <v>45565</v>
      </c>
      <c r="M194">
        <v>39</v>
      </c>
      <c r="N194" s="6">
        <v>-77733</v>
      </c>
      <c r="O194" t="s">
        <v>320</v>
      </c>
      <c r="P194">
        <f>VLOOKUP(L194,'Valores UF'!A:B,2,0)</f>
        <v>37910.42</v>
      </c>
      <c r="Q194">
        <f t="shared" si="10"/>
        <v>-1840.6379829081293</v>
      </c>
      <c r="R194" s="7">
        <v>-69779359</v>
      </c>
      <c r="S194" t="s">
        <v>321</v>
      </c>
      <c r="T194" s="6">
        <v>-77733</v>
      </c>
      <c r="U194" t="s">
        <v>320</v>
      </c>
      <c r="W194" t="s">
        <v>550</v>
      </c>
      <c r="X194" t="s">
        <v>363</v>
      </c>
      <c r="AA194">
        <v>310430010</v>
      </c>
      <c r="AB194" t="e">
        <f>VLOOKUP(AA194,#REF!,2,0)</f>
        <v>#REF!</v>
      </c>
      <c r="AC194">
        <v>10160</v>
      </c>
      <c r="AD194" s="4">
        <f t="shared" ref="AD194:AD257" si="11">IF(Y194&lt;&gt;"",Y194, IF(Z194&lt;&gt;"",Z194,AC194))</f>
        <v>10160</v>
      </c>
      <c r="AE194" t="e">
        <f>VLOOKUP(AD194,#REF!,2,0)</f>
        <v>#REF!</v>
      </c>
    </row>
    <row r="195" spans="1:31" hidden="1">
      <c r="A195">
        <v>2024</v>
      </c>
      <c r="B195" t="s">
        <v>552</v>
      </c>
      <c r="C195">
        <v>210510050</v>
      </c>
      <c r="D195" t="s">
        <v>324</v>
      </c>
      <c r="E195" t="s">
        <v>551</v>
      </c>
      <c r="H195">
        <v>500007956</v>
      </c>
      <c r="I195">
        <v>9</v>
      </c>
      <c r="J195" t="s">
        <v>322</v>
      </c>
      <c r="K195" s="9">
        <v>45565</v>
      </c>
      <c r="L195" s="9">
        <v>45565</v>
      </c>
      <c r="M195">
        <v>39</v>
      </c>
      <c r="N195" s="6">
        <v>-77733</v>
      </c>
      <c r="O195" t="s">
        <v>320</v>
      </c>
      <c r="P195">
        <f>VLOOKUP(L195,'Valores UF'!A:B,2,0)</f>
        <v>37910.42</v>
      </c>
      <c r="Q195">
        <f t="shared" si="10"/>
        <v>-1840.6379829081293</v>
      </c>
      <c r="R195" s="7">
        <v>-69779359</v>
      </c>
      <c r="S195" t="s">
        <v>321</v>
      </c>
      <c r="T195" s="6">
        <v>-77733</v>
      </c>
      <c r="U195" t="s">
        <v>320</v>
      </c>
      <c r="W195" t="s">
        <v>550</v>
      </c>
      <c r="X195" t="s">
        <v>363</v>
      </c>
      <c r="AA195">
        <v>310430010</v>
      </c>
      <c r="AB195" t="e">
        <f>VLOOKUP(AA195,#REF!,2,0)</f>
        <v>#REF!</v>
      </c>
      <c r="AC195">
        <v>10159</v>
      </c>
      <c r="AD195" s="4">
        <f t="shared" si="11"/>
        <v>10159</v>
      </c>
      <c r="AE195" t="e">
        <f>VLOOKUP(AD195,#REF!,2,0)</f>
        <v>#REF!</v>
      </c>
    </row>
    <row r="196" spans="1:31" hidden="1">
      <c r="A196">
        <v>2024</v>
      </c>
      <c r="B196" t="s">
        <v>552</v>
      </c>
      <c r="C196">
        <v>210510050</v>
      </c>
      <c r="D196" t="s">
        <v>324</v>
      </c>
      <c r="E196" t="s">
        <v>551</v>
      </c>
      <c r="H196">
        <v>500007956</v>
      </c>
      <c r="I196">
        <v>9</v>
      </c>
      <c r="J196" t="s">
        <v>322</v>
      </c>
      <c r="K196" s="9">
        <v>45565</v>
      </c>
      <c r="L196" s="9">
        <v>45565</v>
      </c>
      <c r="M196">
        <v>39</v>
      </c>
      <c r="N196" s="6">
        <v>-77733</v>
      </c>
      <c r="O196" t="s">
        <v>320</v>
      </c>
      <c r="P196">
        <f>VLOOKUP(L196,'Valores UF'!A:B,2,0)</f>
        <v>37910.42</v>
      </c>
      <c r="Q196">
        <f t="shared" si="10"/>
        <v>-1840.6379829081293</v>
      </c>
      <c r="R196" s="7">
        <v>-69779359</v>
      </c>
      <c r="S196" t="s">
        <v>321</v>
      </c>
      <c r="T196" s="6">
        <v>-77733</v>
      </c>
      <c r="U196" t="s">
        <v>320</v>
      </c>
      <c r="W196" t="s">
        <v>550</v>
      </c>
      <c r="X196" t="s">
        <v>363</v>
      </c>
      <c r="AA196">
        <v>310430010</v>
      </c>
      <c r="AB196" t="e">
        <f>VLOOKUP(AA196,#REF!,2,0)</f>
        <v>#REF!</v>
      </c>
      <c r="AC196">
        <v>10158</v>
      </c>
      <c r="AD196" s="4">
        <f t="shared" si="11"/>
        <v>10158</v>
      </c>
      <c r="AE196" t="e">
        <f>VLOOKUP(AD196,#REF!,2,0)</f>
        <v>#REF!</v>
      </c>
    </row>
    <row r="197" spans="1:31" hidden="1">
      <c r="A197">
        <v>2024</v>
      </c>
      <c r="B197" t="s">
        <v>552</v>
      </c>
      <c r="C197">
        <v>210510050</v>
      </c>
      <c r="D197" t="s">
        <v>324</v>
      </c>
      <c r="E197" t="s">
        <v>551</v>
      </c>
      <c r="H197">
        <v>500007956</v>
      </c>
      <c r="I197">
        <v>9</v>
      </c>
      <c r="J197" t="s">
        <v>322</v>
      </c>
      <c r="K197" s="9">
        <v>45565</v>
      </c>
      <c r="L197" s="9">
        <v>45565</v>
      </c>
      <c r="M197">
        <v>39</v>
      </c>
      <c r="N197" s="6">
        <v>-77733</v>
      </c>
      <c r="O197" t="s">
        <v>320</v>
      </c>
      <c r="P197">
        <f>VLOOKUP(L197,'Valores UF'!A:B,2,0)</f>
        <v>37910.42</v>
      </c>
      <c r="Q197">
        <f t="shared" si="10"/>
        <v>-1840.6379829081293</v>
      </c>
      <c r="R197" s="7">
        <v>-69779359</v>
      </c>
      <c r="S197" t="s">
        <v>321</v>
      </c>
      <c r="T197" s="6">
        <v>-77733</v>
      </c>
      <c r="U197" t="s">
        <v>320</v>
      </c>
      <c r="W197" t="s">
        <v>550</v>
      </c>
      <c r="X197" t="s">
        <v>363</v>
      </c>
      <c r="AA197">
        <v>310430010</v>
      </c>
      <c r="AB197" t="e">
        <f>VLOOKUP(AA197,#REF!,2,0)</f>
        <v>#REF!</v>
      </c>
      <c r="AC197">
        <v>10157</v>
      </c>
      <c r="AD197" s="4">
        <f t="shared" si="11"/>
        <v>10157</v>
      </c>
      <c r="AE197" t="e">
        <f>VLOOKUP(AD197,#REF!,2,0)</f>
        <v>#REF!</v>
      </c>
    </row>
    <row r="198" spans="1:31" hidden="1">
      <c r="A198">
        <v>2024</v>
      </c>
      <c r="B198" t="s">
        <v>552</v>
      </c>
      <c r="C198">
        <v>210510050</v>
      </c>
      <c r="D198" t="s">
        <v>324</v>
      </c>
      <c r="E198" t="s">
        <v>551</v>
      </c>
      <c r="H198">
        <v>500007956</v>
      </c>
      <c r="I198">
        <v>9</v>
      </c>
      <c r="J198" t="s">
        <v>322</v>
      </c>
      <c r="K198" s="9">
        <v>45565</v>
      </c>
      <c r="L198" s="9">
        <v>45565</v>
      </c>
      <c r="M198">
        <v>39</v>
      </c>
      <c r="N198" s="6">
        <v>-69311</v>
      </c>
      <c r="O198" t="s">
        <v>320</v>
      </c>
      <c r="P198">
        <f>VLOOKUP(L198,'Valores UF'!A:B,2,0)</f>
        <v>37910.42</v>
      </c>
      <c r="Q198">
        <f t="shared" si="10"/>
        <v>-1641.2136293926578</v>
      </c>
      <c r="R198" s="7">
        <v>-62219098</v>
      </c>
      <c r="S198" t="s">
        <v>321</v>
      </c>
      <c r="T198" s="6">
        <v>-69311</v>
      </c>
      <c r="U198" t="s">
        <v>320</v>
      </c>
      <c r="W198" t="s">
        <v>550</v>
      </c>
      <c r="X198" t="s">
        <v>363</v>
      </c>
      <c r="AA198">
        <v>310430010</v>
      </c>
      <c r="AB198" t="e">
        <f>VLOOKUP(AA198,#REF!,2,0)</f>
        <v>#REF!</v>
      </c>
      <c r="AC198">
        <v>10156</v>
      </c>
      <c r="AD198" s="4">
        <f t="shared" si="11"/>
        <v>10156</v>
      </c>
      <c r="AE198" t="e">
        <f>VLOOKUP(AD198,#REF!,2,0)</f>
        <v>#REF!</v>
      </c>
    </row>
    <row r="199" spans="1:31" hidden="1">
      <c r="A199">
        <v>2024</v>
      </c>
      <c r="B199" t="s">
        <v>552</v>
      </c>
      <c r="C199">
        <v>210510050</v>
      </c>
      <c r="D199" t="s">
        <v>324</v>
      </c>
      <c r="E199" t="s">
        <v>554</v>
      </c>
      <c r="H199">
        <v>500007957</v>
      </c>
      <c r="I199">
        <v>9</v>
      </c>
      <c r="J199" t="s">
        <v>322</v>
      </c>
      <c r="K199" s="9">
        <v>45565</v>
      </c>
      <c r="L199" s="9">
        <v>45473</v>
      </c>
      <c r="M199">
        <v>29</v>
      </c>
      <c r="N199" s="6">
        <v>315891</v>
      </c>
      <c r="O199" t="s">
        <v>320</v>
      </c>
      <c r="P199">
        <f>VLOOKUP(L199,'Valores UF'!A:B,2,0)</f>
        <v>37571.86</v>
      </c>
      <c r="Q199">
        <f t="shared" si="10"/>
        <v>7939.6790576777403</v>
      </c>
      <c r="R199" s="7">
        <v>298308510</v>
      </c>
      <c r="S199" t="s">
        <v>321</v>
      </c>
      <c r="T199" s="6">
        <v>315891</v>
      </c>
      <c r="U199" t="s">
        <v>320</v>
      </c>
      <c r="W199" t="s">
        <v>553</v>
      </c>
      <c r="X199" t="s">
        <v>363</v>
      </c>
      <c r="AA199">
        <v>310430010</v>
      </c>
      <c r="AB199" t="e">
        <f>VLOOKUP(AA199,#REF!,2,0)</f>
        <v>#REF!</v>
      </c>
      <c r="AC199">
        <v>10009</v>
      </c>
      <c r="AD199" s="4">
        <f t="shared" si="11"/>
        <v>10009</v>
      </c>
      <c r="AE199" t="e">
        <f>VLOOKUP(AD199,#REF!,2,0)</f>
        <v>#REF!</v>
      </c>
    </row>
    <row r="200" spans="1:31" hidden="1">
      <c r="A200">
        <v>2024</v>
      </c>
      <c r="B200" t="s">
        <v>552</v>
      </c>
      <c r="C200">
        <v>210510050</v>
      </c>
      <c r="D200" t="s">
        <v>324</v>
      </c>
      <c r="E200" t="s">
        <v>554</v>
      </c>
      <c r="H200">
        <v>500007957</v>
      </c>
      <c r="I200">
        <v>9</v>
      </c>
      <c r="J200" t="s">
        <v>322</v>
      </c>
      <c r="K200" s="9">
        <v>45565</v>
      </c>
      <c r="L200" s="9">
        <v>45473</v>
      </c>
      <c r="M200">
        <v>29</v>
      </c>
      <c r="N200" s="6">
        <v>346830</v>
      </c>
      <c r="O200" t="s">
        <v>320</v>
      </c>
      <c r="P200">
        <f>VLOOKUP(L200,'Valores UF'!A:B,2,0)</f>
        <v>37571.86</v>
      </c>
      <c r="Q200">
        <f t="shared" si="10"/>
        <v>8717.3071016446884</v>
      </c>
      <c r="R200" s="7">
        <v>327525442</v>
      </c>
      <c r="S200" t="s">
        <v>321</v>
      </c>
      <c r="T200" s="6">
        <v>346830</v>
      </c>
      <c r="U200" t="s">
        <v>320</v>
      </c>
      <c r="W200" t="s">
        <v>553</v>
      </c>
      <c r="X200" t="s">
        <v>363</v>
      </c>
      <c r="AA200">
        <v>310430010</v>
      </c>
      <c r="AB200" t="e">
        <f>VLOOKUP(AA200,#REF!,2,0)</f>
        <v>#REF!</v>
      </c>
      <c r="AC200">
        <v>10036</v>
      </c>
      <c r="AD200" s="4">
        <f t="shared" si="11"/>
        <v>10036</v>
      </c>
      <c r="AE200" t="e">
        <f>VLOOKUP(AD200,#REF!,2,0)</f>
        <v>#REF!</v>
      </c>
    </row>
    <row r="201" spans="1:31" hidden="1">
      <c r="A201">
        <v>2024</v>
      </c>
      <c r="B201" t="s">
        <v>552</v>
      </c>
      <c r="C201">
        <v>210510050</v>
      </c>
      <c r="D201" t="s">
        <v>324</v>
      </c>
      <c r="E201" t="s">
        <v>554</v>
      </c>
      <c r="H201">
        <v>500007957</v>
      </c>
      <c r="I201">
        <v>9</v>
      </c>
      <c r="J201" t="s">
        <v>322</v>
      </c>
      <c r="K201" s="9">
        <v>45565</v>
      </c>
      <c r="L201" s="9">
        <v>45473</v>
      </c>
      <c r="M201">
        <v>29</v>
      </c>
      <c r="N201" s="6">
        <v>346830</v>
      </c>
      <c r="O201" t="s">
        <v>320</v>
      </c>
      <c r="P201">
        <f>VLOOKUP(L201,'Valores UF'!A:B,2,0)</f>
        <v>37571.86</v>
      </c>
      <c r="Q201">
        <f t="shared" si="10"/>
        <v>8717.3071016446884</v>
      </c>
      <c r="R201" s="7">
        <v>327525442</v>
      </c>
      <c r="S201" t="s">
        <v>321</v>
      </c>
      <c r="T201" s="6">
        <v>346830</v>
      </c>
      <c r="U201" t="s">
        <v>320</v>
      </c>
      <c r="W201" t="s">
        <v>553</v>
      </c>
      <c r="X201" t="s">
        <v>363</v>
      </c>
      <c r="AA201">
        <v>310430010</v>
      </c>
      <c r="AB201" t="e">
        <f>VLOOKUP(AA201,#REF!,2,0)</f>
        <v>#REF!</v>
      </c>
      <c r="AC201">
        <v>10037</v>
      </c>
      <c r="AD201" s="4">
        <f t="shared" si="11"/>
        <v>10037</v>
      </c>
      <c r="AE201" t="e">
        <f>VLOOKUP(AD201,#REF!,2,0)</f>
        <v>#REF!</v>
      </c>
    </row>
    <row r="202" spans="1:31" hidden="1">
      <c r="A202">
        <v>2024</v>
      </c>
      <c r="B202" t="s">
        <v>552</v>
      </c>
      <c r="C202">
        <v>210510050</v>
      </c>
      <c r="D202" t="s">
        <v>324</v>
      </c>
      <c r="E202" t="s">
        <v>554</v>
      </c>
      <c r="H202">
        <v>500007957</v>
      </c>
      <c r="I202">
        <v>9</v>
      </c>
      <c r="J202" t="s">
        <v>322</v>
      </c>
      <c r="K202" s="9">
        <v>45565</v>
      </c>
      <c r="L202" s="9">
        <v>45473</v>
      </c>
      <c r="M202">
        <v>29</v>
      </c>
      <c r="N202" s="6">
        <v>346830</v>
      </c>
      <c r="O202" t="s">
        <v>320</v>
      </c>
      <c r="P202">
        <f>VLOOKUP(L202,'Valores UF'!A:B,2,0)</f>
        <v>37571.86</v>
      </c>
      <c r="Q202">
        <f t="shared" si="10"/>
        <v>8717.3071016446884</v>
      </c>
      <c r="R202" s="7">
        <v>327525442</v>
      </c>
      <c r="S202" t="s">
        <v>321</v>
      </c>
      <c r="T202" s="6">
        <v>346830</v>
      </c>
      <c r="U202" t="s">
        <v>320</v>
      </c>
      <c r="W202" t="s">
        <v>553</v>
      </c>
      <c r="X202" t="s">
        <v>363</v>
      </c>
      <c r="AA202">
        <v>310430010</v>
      </c>
      <c r="AB202" t="e">
        <f>VLOOKUP(AA202,#REF!,2,0)</f>
        <v>#REF!</v>
      </c>
      <c r="AC202">
        <v>10038</v>
      </c>
      <c r="AD202" s="4">
        <f t="shared" si="11"/>
        <v>10038</v>
      </c>
      <c r="AE202" t="e">
        <f>VLOOKUP(AD202,#REF!,2,0)</f>
        <v>#REF!</v>
      </c>
    </row>
    <row r="203" spans="1:31" hidden="1">
      <c r="A203">
        <v>2024</v>
      </c>
      <c r="B203" t="s">
        <v>552</v>
      </c>
      <c r="C203">
        <v>210510050</v>
      </c>
      <c r="D203" t="s">
        <v>324</v>
      </c>
      <c r="E203" t="s">
        <v>554</v>
      </c>
      <c r="H203">
        <v>500007957</v>
      </c>
      <c r="I203">
        <v>9</v>
      </c>
      <c r="J203" t="s">
        <v>322</v>
      </c>
      <c r="K203" s="9">
        <v>45565</v>
      </c>
      <c r="L203" s="9">
        <v>45473</v>
      </c>
      <c r="M203">
        <v>29</v>
      </c>
      <c r="N203" s="6">
        <v>346830</v>
      </c>
      <c r="O203" t="s">
        <v>320</v>
      </c>
      <c r="P203">
        <f>VLOOKUP(L203,'Valores UF'!A:B,2,0)</f>
        <v>37571.86</v>
      </c>
      <c r="Q203">
        <f t="shared" si="10"/>
        <v>8717.3071016446884</v>
      </c>
      <c r="R203" s="7">
        <v>327525442</v>
      </c>
      <c r="S203" t="s">
        <v>321</v>
      </c>
      <c r="T203" s="6">
        <v>346830</v>
      </c>
      <c r="U203" t="s">
        <v>320</v>
      </c>
      <c r="W203" t="s">
        <v>553</v>
      </c>
      <c r="X203" t="s">
        <v>363</v>
      </c>
      <c r="AA203">
        <v>310430010</v>
      </c>
      <c r="AB203" t="e">
        <f>VLOOKUP(AA203,#REF!,2,0)</f>
        <v>#REF!</v>
      </c>
      <c r="AC203">
        <v>10040</v>
      </c>
      <c r="AD203" s="4">
        <f t="shared" si="11"/>
        <v>10040</v>
      </c>
      <c r="AE203" t="e">
        <f>VLOOKUP(AD203,#REF!,2,0)</f>
        <v>#REF!</v>
      </c>
    </row>
    <row r="204" spans="1:31" hidden="1">
      <c r="A204">
        <v>2024</v>
      </c>
      <c r="B204" t="s">
        <v>552</v>
      </c>
      <c r="C204">
        <v>210510050</v>
      </c>
      <c r="D204" t="s">
        <v>324</v>
      </c>
      <c r="E204" t="s">
        <v>554</v>
      </c>
      <c r="H204">
        <v>500007957</v>
      </c>
      <c r="I204">
        <v>9</v>
      </c>
      <c r="J204" t="s">
        <v>322</v>
      </c>
      <c r="K204" s="9">
        <v>45565</v>
      </c>
      <c r="L204" s="9">
        <v>45473</v>
      </c>
      <c r="M204">
        <v>29</v>
      </c>
      <c r="N204" s="6">
        <v>115521</v>
      </c>
      <c r="O204" t="s">
        <v>320</v>
      </c>
      <c r="P204">
        <f>VLOOKUP(L204,'Valores UF'!A:B,2,0)</f>
        <v>37571.86</v>
      </c>
      <c r="Q204">
        <f t="shared" si="10"/>
        <v>2903.5320849167433</v>
      </c>
      <c r="R204" s="7">
        <v>109091101</v>
      </c>
      <c r="S204" t="s">
        <v>321</v>
      </c>
      <c r="T204" s="6">
        <v>115521</v>
      </c>
      <c r="U204" t="s">
        <v>320</v>
      </c>
      <c r="W204" t="s">
        <v>553</v>
      </c>
      <c r="X204" t="s">
        <v>363</v>
      </c>
      <c r="AA204">
        <v>310430010</v>
      </c>
      <c r="AB204" t="e">
        <f>VLOOKUP(AA204,#REF!,2,0)</f>
        <v>#REF!</v>
      </c>
      <c r="AC204">
        <v>10007</v>
      </c>
      <c r="AD204" s="4">
        <f t="shared" si="11"/>
        <v>10007</v>
      </c>
      <c r="AE204" t="e">
        <f>VLOOKUP(AD204,#REF!,2,0)</f>
        <v>#REF!</v>
      </c>
    </row>
    <row r="205" spans="1:31" hidden="1">
      <c r="A205">
        <v>2024</v>
      </c>
      <c r="B205" t="s">
        <v>552</v>
      </c>
      <c r="C205">
        <v>210510050</v>
      </c>
      <c r="D205" t="s">
        <v>324</v>
      </c>
      <c r="E205" t="s">
        <v>554</v>
      </c>
      <c r="H205">
        <v>500007957</v>
      </c>
      <c r="I205">
        <v>9</v>
      </c>
      <c r="J205" t="s">
        <v>322</v>
      </c>
      <c r="K205" s="9">
        <v>45565</v>
      </c>
      <c r="L205" s="9">
        <v>45473</v>
      </c>
      <c r="M205">
        <v>29</v>
      </c>
      <c r="N205" s="6">
        <v>67004</v>
      </c>
      <c r="O205" t="s">
        <v>320</v>
      </c>
      <c r="P205">
        <f>VLOOKUP(L205,'Valores UF'!A:B,2,0)</f>
        <v>37571.86</v>
      </c>
      <c r="Q205">
        <f t="shared" ref="Q205:Q236" si="12">+R205/P205</f>
        <v>1684.0943461409681</v>
      </c>
      <c r="R205" s="7">
        <v>63274557</v>
      </c>
      <c r="S205" t="s">
        <v>321</v>
      </c>
      <c r="T205" s="6">
        <v>67004</v>
      </c>
      <c r="U205" t="s">
        <v>320</v>
      </c>
      <c r="W205" t="s">
        <v>555</v>
      </c>
      <c r="X205" t="s">
        <v>363</v>
      </c>
      <c r="AA205">
        <v>310430010</v>
      </c>
      <c r="AB205" t="e">
        <f>VLOOKUP(AA205,#REF!,2,0)</f>
        <v>#REF!</v>
      </c>
      <c r="AC205">
        <v>10106</v>
      </c>
      <c r="AD205" s="4">
        <f t="shared" si="11"/>
        <v>10106</v>
      </c>
      <c r="AE205" t="e">
        <f>VLOOKUP(AD205,#REF!,2,0)</f>
        <v>#REF!</v>
      </c>
    </row>
    <row r="206" spans="1:31" hidden="1">
      <c r="A206">
        <v>2024</v>
      </c>
      <c r="B206" t="s">
        <v>552</v>
      </c>
      <c r="C206">
        <v>210510050</v>
      </c>
      <c r="D206" t="s">
        <v>324</v>
      </c>
      <c r="E206" t="s">
        <v>554</v>
      </c>
      <c r="H206">
        <v>500007957</v>
      </c>
      <c r="I206">
        <v>9</v>
      </c>
      <c r="J206" t="s">
        <v>322</v>
      </c>
      <c r="K206" s="9">
        <v>45565</v>
      </c>
      <c r="L206" s="9">
        <v>45473</v>
      </c>
      <c r="M206">
        <v>29</v>
      </c>
      <c r="N206" s="6">
        <v>67004</v>
      </c>
      <c r="O206" t="s">
        <v>320</v>
      </c>
      <c r="P206">
        <f>VLOOKUP(L206,'Valores UF'!A:B,2,0)</f>
        <v>37571.86</v>
      </c>
      <c r="Q206">
        <f t="shared" si="12"/>
        <v>1684.0943461409681</v>
      </c>
      <c r="R206" s="7">
        <v>63274557</v>
      </c>
      <c r="S206" t="s">
        <v>321</v>
      </c>
      <c r="T206" s="6">
        <v>67004</v>
      </c>
      <c r="U206" t="s">
        <v>320</v>
      </c>
      <c r="W206" t="s">
        <v>553</v>
      </c>
      <c r="X206" t="s">
        <v>363</v>
      </c>
      <c r="AA206">
        <v>310430010</v>
      </c>
      <c r="AB206" t="e">
        <f>VLOOKUP(AA206,#REF!,2,0)</f>
        <v>#REF!</v>
      </c>
      <c r="AC206">
        <v>10111</v>
      </c>
      <c r="AD206" s="4">
        <f t="shared" si="11"/>
        <v>10111</v>
      </c>
      <c r="AE206" t="e">
        <f>VLOOKUP(AD206,#REF!,2,0)</f>
        <v>#REF!</v>
      </c>
    </row>
    <row r="207" spans="1:31" hidden="1">
      <c r="A207">
        <v>2024</v>
      </c>
      <c r="B207" t="s">
        <v>552</v>
      </c>
      <c r="C207">
        <v>210510050</v>
      </c>
      <c r="D207" t="s">
        <v>324</v>
      </c>
      <c r="E207" t="s">
        <v>554</v>
      </c>
      <c r="H207">
        <v>500007957</v>
      </c>
      <c r="I207">
        <v>9</v>
      </c>
      <c r="J207" t="s">
        <v>322</v>
      </c>
      <c r="K207" s="9">
        <v>45565</v>
      </c>
      <c r="L207" s="9">
        <v>45473</v>
      </c>
      <c r="M207">
        <v>29</v>
      </c>
      <c r="N207" s="6">
        <v>67004</v>
      </c>
      <c r="O207" t="s">
        <v>320</v>
      </c>
      <c r="P207">
        <f>VLOOKUP(L207,'Valores UF'!A:B,2,0)</f>
        <v>37571.86</v>
      </c>
      <c r="Q207">
        <f t="shared" si="12"/>
        <v>1684.0943461409681</v>
      </c>
      <c r="R207" s="7">
        <v>63274557</v>
      </c>
      <c r="S207" t="s">
        <v>321</v>
      </c>
      <c r="T207" s="6">
        <v>67004</v>
      </c>
      <c r="U207" t="s">
        <v>320</v>
      </c>
      <c r="W207" t="s">
        <v>553</v>
      </c>
      <c r="X207" t="s">
        <v>363</v>
      </c>
      <c r="AA207">
        <v>310430010</v>
      </c>
      <c r="AB207" t="e">
        <f>VLOOKUP(AA207,#REF!,2,0)</f>
        <v>#REF!</v>
      </c>
      <c r="AC207">
        <v>10107</v>
      </c>
      <c r="AD207" s="4">
        <f t="shared" si="11"/>
        <v>10107</v>
      </c>
      <c r="AE207" t="e">
        <f>VLOOKUP(AD207,#REF!,2,0)</f>
        <v>#REF!</v>
      </c>
    </row>
    <row r="208" spans="1:31" hidden="1">
      <c r="A208">
        <v>2024</v>
      </c>
      <c r="B208" t="s">
        <v>552</v>
      </c>
      <c r="C208">
        <v>210510050</v>
      </c>
      <c r="D208" t="s">
        <v>324</v>
      </c>
      <c r="E208" t="s">
        <v>554</v>
      </c>
      <c r="H208">
        <v>500007957</v>
      </c>
      <c r="I208">
        <v>9</v>
      </c>
      <c r="J208" t="s">
        <v>322</v>
      </c>
      <c r="K208" s="9">
        <v>45565</v>
      </c>
      <c r="L208" s="9">
        <v>45473</v>
      </c>
      <c r="M208">
        <v>29</v>
      </c>
      <c r="N208" s="6">
        <v>67004</v>
      </c>
      <c r="O208" t="s">
        <v>320</v>
      </c>
      <c r="P208">
        <f>VLOOKUP(L208,'Valores UF'!A:B,2,0)</f>
        <v>37571.86</v>
      </c>
      <c r="Q208">
        <f t="shared" si="12"/>
        <v>1684.0943461409681</v>
      </c>
      <c r="R208" s="7">
        <v>63274557</v>
      </c>
      <c r="S208" t="s">
        <v>321</v>
      </c>
      <c r="T208" s="6">
        <v>67004</v>
      </c>
      <c r="U208" t="s">
        <v>320</v>
      </c>
      <c r="W208" t="s">
        <v>553</v>
      </c>
      <c r="X208" t="s">
        <v>363</v>
      </c>
      <c r="AA208">
        <v>310430010</v>
      </c>
      <c r="AB208" t="e">
        <f>VLOOKUP(AA208,#REF!,2,0)</f>
        <v>#REF!</v>
      </c>
      <c r="AC208">
        <v>10110</v>
      </c>
      <c r="AD208" s="4">
        <f t="shared" si="11"/>
        <v>10110</v>
      </c>
      <c r="AE208" t="e">
        <f>VLOOKUP(AD208,#REF!,2,0)</f>
        <v>#REF!</v>
      </c>
    </row>
    <row r="209" spans="1:31" hidden="1">
      <c r="A209">
        <v>2024</v>
      </c>
      <c r="B209" t="s">
        <v>552</v>
      </c>
      <c r="C209">
        <v>210510050</v>
      </c>
      <c r="D209" t="s">
        <v>324</v>
      </c>
      <c r="E209" t="s">
        <v>554</v>
      </c>
      <c r="H209">
        <v>500007957</v>
      </c>
      <c r="I209">
        <v>9</v>
      </c>
      <c r="J209" t="s">
        <v>322</v>
      </c>
      <c r="K209" s="9">
        <v>45565</v>
      </c>
      <c r="L209" s="9">
        <v>45473</v>
      </c>
      <c r="M209">
        <v>29</v>
      </c>
      <c r="N209" s="6">
        <v>67004</v>
      </c>
      <c r="O209" t="s">
        <v>320</v>
      </c>
      <c r="P209">
        <f>VLOOKUP(L209,'Valores UF'!A:B,2,0)</f>
        <v>37571.86</v>
      </c>
      <c r="Q209">
        <f t="shared" si="12"/>
        <v>1684.0943461409681</v>
      </c>
      <c r="R209" s="7">
        <v>63274557</v>
      </c>
      <c r="S209" t="s">
        <v>321</v>
      </c>
      <c r="T209" s="6">
        <v>67004</v>
      </c>
      <c r="U209" t="s">
        <v>320</v>
      </c>
      <c r="W209" t="s">
        <v>553</v>
      </c>
      <c r="X209" t="s">
        <v>363</v>
      </c>
      <c r="AA209">
        <v>310430010</v>
      </c>
      <c r="AB209" t="e">
        <f>VLOOKUP(AA209,#REF!,2,0)</f>
        <v>#REF!</v>
      </c>
      <c r="AC209">
        <v>10109</v>
      </c>
      <c r="AD209" s="4">
        <f t="shared" si="11"/>
        <v>10109</v>
      </c>
      <c r="AE209" t="e">
        <f>VLOOKUP(AD209,#REF!,2,0)</f>
        <v>#REF!</v>
      </c>
    </row>
    <row r="210" spans="1:31" hidden="1">
      <c r="A210">
        <v>2024</v>
      </c>
      <c r="B210" t="s">
        <v>552</v>
      </c>
      <c r="C210">
        <v>210510050</v>
      </c>
      <c r="D210" t="s">
        <v>324</v>
      </c>
      <c r="E210" t="s">
        <v>554</v>
      </c>
      <c r="H210">
        <v>500007957</v>
      </c>
      <c r="I210">
        <v>9</v>
      </c>
      <c r="J210" t="s">
        <v>322</v>
      </c>
      <c r="K210" s="9">
        <v>45565</v>
      </c>
      <c r="L210" s="9">
        <v>45473</v>
      </c>
      <c r="M210">
        <v>29</v>
      </c>
      <c r="N210" s="6">
        <v>51915</v>
      </c>
      <c r="O210" t="s">
        <v>320</v>
      </c>
      <c r="P210">
        <f>VLOOKUP(L210,'Valores UF'!A:B,2,0)</f>
        <v>37571.86</v>
      </c>
      <c r="Q210">
        <f t="shared" si="12"/>
        <v>1304.8438645305289</v>
      </c>
      <c r="R210" s="7">
        <v>49025411</v>
      </c>
      <c r="S210" t="s">
        <v>321</v>
      </c>
      <c r="T210" s="6">
        <v>51915</v>
      </c>
      <c r="U210" t="s">
        <v>320</v>
      </c>
      <c r="W210" t="s">
        <v>553</v>
      </c>
      <c r="X210" t="s">
        <v>363</v>
      </c>
      <c r="AA210">
        <v>310430010</v>
      </c>
      <c r="AB210" t="e">
        <f>VLOOKUP(AA210,#REF!,2,0)</f>
        <v>#REF!</v>
      </c>
      <c r="AC210">
        <v>10163</v>
      </c>
      <c r="AD210" s="4">
        <f t="shared" si="11"/>
        <v>10163</v>
      </c>
      <c r="AE210" t="e">
        <f>VLOOKUP(AD210,#REF!,2,0)</f>
        <v>#REF!</v>
      </c>
    </row>
    <row r="211" spans="1:31" hidden="1">
      <c r="A211">
        <v>2024</v>
      </c>
      <c r="B211" t="s">
        <v>552</v>
      </c>
      <c r="C211">
        <v>210510050</v>
      </c>
      <c r="D211" t="s">
        <v>324</v>
      </c>
      <c r="E211" t="s">
        <v>554</v>
      </c>
      <c r="H211">
        <v>500007957</v>
      </c>
      <c r="I211">
        <v>9</v>
      </c>
      <c r="J211" t="s">
        <v>322</v>
      </c>
      <c r="K211" s="9">
        <v>45565</v>
      </c>
      <c r="L211" s="9">
        <v>45473</v>
      </c>
      <c r="M211">
        <v>29</v>
      </c>
      <c r="N211" s="6">
        <v>51915</v>
      </c>
      <c r="O211" t="s">
        <v>320</v>
      </c>
      <c r="P211">
        <f>VLOOKUP(L211,'Valores UF'!A:B,2,0)</f>
        <v>37571.86</v>
      </c>
      <c r="Q211">
        <f t="shared" si="12"/>
        <v>1304.8438645305289</v>
      </c>
      <c r="R211" s="7">
        <v>49025411</v>
      </c>
      <c r="S211" t="s">
        <v>321</v>
      </c>
      <c r="T211" s="6">
        <v>51915</v>
      </c>
      <c r="U211" t="s">
        <v>320</v>
      </c>
      <c r="W211" t="s">
        <v>553</v>
      </c>
      <c r="X211" t="s">
        <v>363</v>
      </c>
      <c r="AA211">
        <v>310430010</v>
      </c>
      <c r="AB211" t="e">
        <f>VLOOKUP(AA211,#REF!,2,0)</f>
        <v>#REF!</v>
      </c>
      <c r="AC211">
        <v>10162</v>
      </c>
      <c r="AD211" s="4">
        <f t="shared" si="11"/>
        <v>10162</v>
      </c>
      <c r="AE211" t="e">
        <f>VLOOKUP(AD211,#REF!,2,0)</f>
        <v>#REF!</v>
      </c>
    </row>
    <row r="212" spans="1:31" hidden="1">
      <c r="A212">
        <v>2024</v>
      </c>
      <c r="B212" t="s">
        <v>552</v>
      </c>
      <c r="C212">
        <v>210510050</v>
      </c>
      <c r="D212" t="s">
        <v>324</v>
      </c>
      <c r="E212" t="s">
        <v>554</v>
      </c>
      <c r="H212">
        <v>500007957</v>
      </c>
      <c r="I212">
        <v>9</v>
      </c>
      <c r="J212" t="s">
        <v>322</v>
      </c>
      <c r="K212" s="9">
        <v>45565</v>
      </c>
      <c r="L212" s="9">
        <v>45473</v>
      </c>
      <c r="M212">
        <v>29</v>
      </c>
      <c r="N212" s="6">
        <v>51915</v>
      </c>
      <c r="O212" t="s">
        <v>320</v>
      </c>
      <c r="P212">
        <f>VLOOKUP(L212,'Valores UF'!A:B,2,0)</f>
        <v>37571.86</v>
      </c>
      <c r="Q212">
        <f t="shared" si="12"/>
        <v>1304.8438645305289</v>
      </c>
      <c r="R212" s="7">
        <v>49025411</v>
      </c>
      <c r="S212" t="s">
        <v>321</v>
      </c>
      <c r="T212" s="6">
        <v>51915</v>
      </c>
      <c r="U212" t="s">
        <v>320</v>
      </c>
      <c r="W212" t="s">
        <v>553</v>
      </c>
      <c r="X212" t="s">
        <v>363</v>
      </c>
      <c r="AA212">
        <v>310430010</v>
      </c>
      <c r="AB212" t="e">
        <f>VLOOKUP(AA212,#REF!,2,0)</f>
        <v>#REF!</v>
      </c>
      <c r="AC212">
        <v>10161</v>
      </c>
      <c r="AD212" s="4">
        <f t="shared" si="11"/>
        <v>10161</v>
      </c>
      <c r="AE212" t="e">
        <f>VLOOKUP(AD212,#REF!,2,0)</f>
        <v>#REF!</v>
      </c>
    </row>
    <row r="213" spans="1:31" hidden="1">
      <c r="A213">
        <v>2024</v>
      </c>
      <c r="B213" t="s">
        <v>552</v>
      </c>
      <c r="C213">
        <v>210510050</v>
      </c>
      <c r="D213" t="s">
        <v>324</v>
      </c>
      <c r="E213" t="s">
        <v>554</v>
      </c>
      <c r="H213">
        <v>500007957</v>
      </c>
      <c r="I213">
        <v>9</v>
      </c>
      <c r="J213" t="s">
        <v>322</v>
      </c>
      <c r="K213" s="9">
        <v>45565</v>
      </c>
      <c r="L213" s="9">
        <v>45473</v>
      </c>
      <c r="M213">
        <v>29</v>
      </c>
      <c r="N213" s="6">
        <v>51915</v>
      </c>
      <c r="O213" t="s">
        <v>320</v>
      </c>
      <c r="P213">
        <f>VLOOKUP(L213,'Valores UF'!A:B,2,0)</f>
        <v>37571.86</v>
      </c>
      <c r="Q213">
        <f t="shared" si="12"/>
        <v>1304.8438645305289</v>
      </c>
      <c r="R213" s="7">
        <v>49025411</v>
      </c>
      <c r="S213" t="s">
        <v>321</v>
      </c>
      <c r="T213" s="6">
        <v>51915</v>
      </c>
      <c r="U213" t="s">
        <v>320</v>
      </c>
      <c r="W213" t="s">
        <v>553</v>
      </c>
      <c r="X213" t="s">
        <v>363</v>
      </c>
      <c r="AA213">
        <v>310430010</v>
      </c>
      <c r="AB213" t="e">
        <f>VLOOKUP(AA213,#REF!,2,0)</f>
        <v>#REF!</v>
      </c>
      <c r="AC213">
        <v>10160</v>
      </c>
      <c r="AD213" s="4">
        <f t="shared" si="11"/>
        <v>10160</v>
      </c>
      <c r="AE213" t="e">
        <f>VLOOKUP(AD213,#REF!,2,0)</f>
        <v>#REF!</v>
      </c>
    </row>
    <row r="214" spans="1:31" hidden="1">
      <c r="A214">
        <v>2024</v>
      </c>
      <c r="B214" t="s">
        <v>552</v>
      </c>
      <c r="C214">
        <v>210510050</v>
      </c>
      <c r="D214" t="s">
        <v>324</v>
      </c>
      <c r="E214" t="s">
        <v>554</v>
      </c>
      <c r="H214">
        <v>500007957</v>
      </c>
      <c r="I214">
        <v>9</v>
      </c>
      <c r="J214" t="s">
        <v>322</v>
      </c>
      <c r="K214" s="9">
        <v>45565</v>
      </c>
      <c r="L214" s="9">
        <v>45473</v>
      </c>
      <c r="M214">
        <v>29</v>
      </c>
      <c r="N214" s="6">
        <v>51915</v>
      </c>
      <c r="O214" t="s">
        <v>320</v>
      </c>
      <c r="P214">
        <f>VLOOKUP(L214,'Valores UF'!A:B,2,0)</f>
        <v>37571.86</v>
      </c>
      <c r="Q214">
        <f t="shared" si="12"/>
        <v>1304.8438645305289</v>
      </c>
      <c r="R214" s="7">
        <v>49025411</v>
      </c>
      <c r="S214" t="s">
        <v>321</v>
      </c>
      <c r="T214" s="6">
        <v>51915</v>
      </c>
      <c r="U214" t="s">
        <v>320</v>
      </c>
      <c r="W214" t="s">
        <v>553</v>
      </c>
      <c r="X214" t="s">
        <v>363</v>
      </c>
      <c r="AA214">
        <v>310430010</v>
      </c>
      <c r="AB214" t="e">
        <f>VLOOKUP(AA214,#REF!,2,0)</f>
        <v>#REF!</v>
      </c>
      <c r="AC214">
        <v>10159</v>
      </c>
      <c r="AD214" s="4">
        <f t="shared" si="11"/>
        <v>10159</v>
      </c>
      <c r="AE214" t="e">
        <f>VLOOKUP(AD214,#REF!,2,0)</f>
        <v>#REF!</v>
      </c>
    </row>
    <row r="215" spans="1:31" hidden="1">
      <c r="A215">
        <v>2024</v>
      </c>
      <c r="B215" t="s">
        <v>552</v>
      </c>
      <c r="C215">
        <v>210510050</v>
      </c>
      <c r="D215" t="s">
        <v>324</v>
      </c>
      <c r="E215" t="s">
        <v>554</v>
      </c>
      <c r="H215">
        <v>500007957</v>
      </c>
      <c r="I215">
        <v>9</v>
      </c>
      <c r="J215" t="s">
        <v>322</v>
      </c>
      <c r="K215" s="9">
        <v>45565</v>
      </c>
      <c r="L215" s="9">
        <v>45473</v>
      </c>
      <c r="M215">
        <v>29</v>
      </c>
      <c r="N215" s="6">
        <v>51915</v>
      </c>
      <c r="O215" t="s">
        <v>320</v>
      </c>
      <c r="P215">
        <f>VLOOKUP(L215,'Valores UF'!A:B,2,0)</f>
        <v>37571.86</v>
      </c>
      <c r="Q215">
        <f t="shared" si="12"/>
        <v>1304.8438645305289</v>
      </c>
      <c r="R215" s="7">
        <v>49025411</v>
      </c>
      <c r="S215" t="s">
        <v>321</v>
      </c>
      <c r="T215" s="6">
        <v>51915</v>
      </c>
      <c r="U215" t="s">
        <v>320</v>
      </c>
      <c r="W215" t="s">
        <v>553</v>
      </c>
      <c r="X215" t="s">
        <v>363</v>
      </c>
      <c r="AA215">
        <v>310430010</v>
      </c>
      <c r="AB215" t="e">
        <f>VLOOKUP(AA215,#REF!,2,0)</f>
        <v>#REF!</v>
      </c>
      <c r="AC215">
        <v>10158</v>
      </c>
      <c r="AD215" s="4">
        <f t="shared" si="11"/>
        <v>10158</v>
      </c>
      <c r="AE215" t="e">
        <f>VLOOKUP(AD215,#REF!,2,0)</f>
        <v>#REF!</v>
      </c>
    </row>
    <row r="216" spans="1:31" hidden="1">
      <c r="A216">
        <v>2024</v>
      </c>
      <c r="B216" t="s">
        <v>552</v>
      </c>
      <c r="C216">
        <v>210510050</v>
      </c>
      <c r="D216" t="s">
        <v>324</v>
      </c>
      <c r="E216" t="s">
        <v>554</v>
      </c>
      <c r="H216">
        <v>500007957</v>
      </c>
      <c r="I216">
        <v>9</v>
      </c>
      <c r="J216" t="s">
        <v>322</v>
      </c>
      <c r="K216" s="9">
        <v>45565</v>
      </c>
      <c r="L216" s="9">
        <v>45473</v>
      </c>
      <c r="M216">
        <v>29</v>
      </c>
      <c r="N216" s="6">
        <v>51915</v>
      </c>
      <c r="O216" t="s">
        <v>320</v>
      </c>
      <c r="P216">
        <f>VLOOKUP(L216,'Valores UF'!A:B,2,0)</f>
        <v>37571.86</v>
      </c>
      <c r="Q216">
        <f t="shared" si="12"/>
        <v>1304.8438645305289</v>
      </c>
      <c r="R216" s="7">
        <v>49025411</v>
      </c>
      <c r="S216" t="s">
        <v>321</v>
      </c>
      <c r="T216" s="6">
        <v>51915</v>
      </c>
      <c r="U216" t="s">
        <v>320</v>
      </c>
      <c r="W216" t="s">
        <v>553</v>
      </c>
      <c r="X216" t="s">
        <v>363</v>
      </c>
      <c r="AA216">
        <v>310430010</v>
      </c>
      <c r="AB216" t="e">
        <f>VLOOKUP(AA216,#REF!,2,0)</f>
        <v>#REF!</v>
      </c>
      <c r="AC216">
        <v>10157</v>
      </c>
      <c r="AD216" s="4">
        <f t="shared" si="11"/>
        <v>10157</v>
      </c>
      <c r="AE216" t="e">
        <f>VLOOKUP(AD216,#REF!,2,0)</f>
        <v>#REF!</v>
      </c>
    </row>
    <row r="217" spans="1:31" hidden="1">
      <c r="A217">
        <v>2024</v>
      </c>
      <c r="B217" t="s">
        <v>552</v>
      </c>
      <c r="C217">
        <v>210510050</v>
      </c>
      <c r="D217" t="s">
        <v>324</v>
      </c>
      <c r="E217" t="s">
        <v>554</v>
      </c>
      <c r="H217">
        <v>500007957</v>
      </c>
      <c r="I217">
        <v>9</v>
      </c>
      <c r="J217" t="s">
        <v>322</v>
      </c>
      <c r="K217" s="9">
        <v>45565</v>
      </c>
      <c r="L217" s="9">
        <v>45473</v>
      </c>
      <c r="M217">
        <v>29</v>
      </c>
      <c r="N217" s="6">
        <v>46290</v>
      </c>
      <c r="O217" t="s">
        <v>320</v>
      </c>
      <c r="P217">
        <f>VLOOKUP(L217,'Valores UF'!A:B,2,0)</f>
        <v>37571.86</v>
      </c>
      <c r="Q217">
        <f t="shared" si="12"/>
        <v>1163.4637997692955</v>
      </c>
      <c r="R217" s="7">
        <v>43713499</v>
      </c>
      <c r="S217" t="s">
        <v>321</v>
      </c>
      <c r="T217" s="6">
        <v>46290</v>
      </c>
      <c r="U217" t="s">
        <v>320</v>
      </c>
      <c r="W217" t="s">
        <v>553</v>
      </c>
      <c r="X217" t="s">
        <v>363</v>
      </c>
      <c r="AA217">
        <v>310430010</v>
      </c>
      <c r="AB217" t="e">
        <f>VLOOKUP(AA217,#REF!,2,0)</f>
        <v>#REF!</v>
      </c>
      <c r="AC217">
        <v>10156</v>
      </c>
      <c r="AD217" s="4">
        <f t="shared" si="11"/>
        <v>10156</v>
      </c>
      <c r="AE217" t="e">
        <f>VLOOKUP(AD217,#REF!,2,0)</f>
        <v>#REF!</v>
      </c>
    </row>
    <row r="218" spans="1:31" hidden="1">
      <c r="A218">
        <v>2024</v>
      </c>
      <c r="B218" t="s">
        <v>552</v>
      </c>
      <c r="C218">
        <v>210510050</v>
      </c>
      <c r="D218" t="s">
        <v>324</v>
      </c>
      <c r="E218" t="s">
        <v>551</v>
      </c>
      <c r="H218">
        <v>500007958</v>
      </c>
      <c r="I218">
        <v>9</v>
      </c>
      <c r="J218" t="s">
        <v>322</v>
      </c>
      <c r="K218" s="9">
        <v>45565</v>
      </c>
      <c r="L218" s="9">
        <v>45565</v>
      </c>
      <c r="M218">
        <v>39</v>
      </c>
      <c r="N218" s="6">
        <v>-473358</v>
      </c>
      <c r="O218" t="s">
        <v>320</v>
      </c>
      <c r="P218">
        <f>VLOOKUP(L218,'Valores UF'!A:B,2,0)</f>
        <v>37910.42</v>
      </c>
      <c r="Q218">
        <f t="shared" si="12"/>
        <v>-11208.633721282962</v>
      </c>
      <c r="R218" s="7">
        <v>-424924012</v>
      </c>
      <c r="S218" t="s">
        <v>321</v>
      </c>
      <c r="T218" s="6">
        <v>-473358</v>
      </c>
      <c r="U218" t="s">
        <v>320</v>
      </c>
      <c r="W218" t="s">
        <v>550</v>
      </c>
      <c r="X218" t="s">
        <v>363</v>
      </c>
      <c r="AA218">
        <v>310430010</v>
      </c>
      <c r="AB218" t="e">
        <f>VLOOKUP(AA218,#REF!,2,0)</f>
        <v>#REF!</v>
      </c>
      <c r="AC218">
        <v>10009</v>
      </c>
      <c r="AD218" s="4">
        <f t="shared" si="11"/>
        <v>10009</v>
      </c>
      <c r="AE218" t="e">
        <f>VLOOKUP(AD218,#REF!,2,0)</f>
        <v>#REF!</v>
      </c>
    </row>
    <row r="219" spans="1:31" hidden="1">
      <c r="A219">
        <v>2024</v>
      </c>
      <c r="B219" t="s">
        <v>552</v>
      </c>
      <c r="C219">
        <v>210510050</v>
      </c>
      <c r="D219" t="s">
        <v>324</v>
      </c>
      <c r="E219" t="s">
        <v>551</v>
      </c>
      <c r="H219">
        <v>500007958</v>
      </c>
      <c r="I219">
        <v>9</v>
      </c>
      <c r="J219" t="s">
        <v>322</v>
      </c>
      <c r="K219" s="9">
        <v>45565</v>
      </c>
      <c r="L219" s="9">
        <v>45565</v>
      </c>
      <c r="M219">
        <v>39</v>
      </c>
      <c r="N219" s="6">
        <v>-519718</v>
      </c>
      <c r="O219" t="s">
        <v>320</v>
      </c>
      <c r="P219">
        <f>VLOOKUP(L219,'Valores UF'!A:B,2,0)</f>
        <v>37910.42</v>
      </c>
      <c r="Q219">
        <f t="shared" si="12"/>
        <v>-12306.391066097396</v>
      </c>
      <c r="R219" s="7">
        <v>-466540454</v>
      </c>
      <c r="S219" t="s">
        <v>321</v>
      </c>
      <c r="T219" s="6">
        <v>-519718</v>
      </c>
      <c r="U219" t="s">
        <v>320</v>
      </c>
      <c r="W219" t="s">
        <v>550</v>
      </c>
      <c r="X219" t="s">
        <v>363</v>
      </c>
      <c r="AA219">
        <v>310430010</v>
      </c>
      <c r="AB219" t="e">
        <f>VLOOKUP(AA219,#REF!,2,0)</f>
        <v>#REF!</v>
      </c>
      <c r="AC219">
        <v>10036</v>
      </c>
      <c r="AD219" s="4">
        <f t="shared" si="11"/>
        <v>10036</v>
      </c>
      <c r="AE219" t="e">
        <f>VLOOKUP(AD219,#REF!,2,0)</f>
        <v>#REF!</v>
      </c>
    </row>
    <row r="220" spans="1:31" hidden="1">
      <c r="A220">
        <v>2024</v>
      </c>
      <c r="B220" t="s">
        <v>552</v>
      </c>
      <c r="C220">
        <v>210510050</v>
      </c>
      <c r="D220" t="s">
        <v>324</v>
      </c>
      <c r="E220" t="s">
        <v>551</v>
      </c>
      <c r="H220">
        <v>500007958</v>
      </c>
      <c r="I220">
        <v>9</v>
      </c>
      <c r="J220" t="s">
        <v>322</v>
      </c>
      <c r="K220" s="9">
        <v>45565</v>
      </c>
      <c r="L220" s="9">
        <v>45565</v>
      </c>
      <c r="M220">
        <v>39</v>
      </c>
      <c r="N220" s="6">
        <v>-519718</v>
      </c>
      <c r="O220" t="s">
        <v>320</v>
      </c>
      <c r="P220">
        <f>VLOOKUP(L220,'Valores UF'!A:B,2,0)</f>
        <v>37910.42</v>
      </c>
      <c r="Q220">
        <f t="shared" si="12"/>
        <v>-12306.391066097396</v>
      </c>
      <c r="R220" s="7">
        <v>-466540454</v>
      </c>
      <c r="S220" t="s">
        <v>321</v>
      </c>
      <c r="T220" s="6">
        <v>-519718</v>
      </c>
      <c r="U220" t="s">
        <v>320</v>
      </c>
      <c r="W220" t="s">
        <v>550</v>
      </c>
      <c r="X220" t="s">
        <v>363</v>
      </c>
      <c r="AA220">
        <v>310430010</v>
      </c>
      <c r="AB220" t="e">
        <f>VLOOKUP(AA220,#REF!,2,0)</f>
        <v>#REF!</v>
      </c>
      <c r="AC220">
        <v>10037</v>
      </c>
      <c r="AD220" s="4">
        <f t="shared" si="11"/>
        <v>10037</v>
      </c>
      <c r="AE220" t="e">
        <f>VLOOKUP(AD220,#REF!,2,0)</f>
        <v>#REF!</v>
      </c>
    </row>
    <row r="221" spans="1:31" hidden="1">
      <c r="A221">
        <v>2024</v>
      </c>
      <c r="B221" t="s">
        <v>552</v>
      </c>
      <c r="C221">
        <v>210510050</v>
      </c>
      <c r="D221" t="s">
        <v>324</v>
      </c>
      <c r="E221" t="s">
        <v>551</v>
      </c>
      <c r="H221">
        <v>500007958</v>
      </c>
      <c r="I221">
        <v>9</v>
      </c>
      <c r="J221" t="s">
        <v>322</v>
      </c>
      <c r="K221" s="9">
        <v>45565</v>
      </c>
      <c r="L221" s="9">
        <v>45565</v>
      </c>
      <c r="M221">
        <v>39</v>
      </c>
      <c r="N221" s="6">
        <v>-519718</v>
      </c>
      <c r="O221" t="s">
        <v>320</v>
      </c>
      <c r="P221">
        <f>VLOOKUP(L221,'Valores UF'!A:B,2,0)</f>
        <v>37910.42</v>
      </c>
      <c r="Q221">
        <f t="shared" si="12"/>
        <v>-12306.391066097396</v>
      </c>
      <c r="R221" s="7">
        <v>-466540454</v>
      </c>
      <c r="S221" t="s">
        <v>321</v>
      </c>
      <c r="T221" s="6">
        <v>-519718</v>
      </c>
      <c r="U221" t="s">
        <v>320</v>
      </c>
      <c r="W221" t="s">
        <v>550</v>
      </c>
      <c r="X221" t="s">
        <v>363</v>
      </c>
      <c r="AA221">
        <v>310430010</v>
      </c>
      <c r="AB221" t="e">
        <f>VLOOKUP(AA221,#REF!,2,0)</f>
        <v>#REF!</v>
      </c>
      <c r="AC221">
        <v>10038</v>
      </c>
      <c r="AD221" s="4">
        <f t="shared" si="11"/>
        <v>10038</v>
      </c>
      <c r="AE221" t="e">
        <f>VLOOKUP(AD221,#REF!,2,0)</f>
        <v>#REF!</v>
      </c>
    </row>
    <row r="222" spans="1:31" hidden="1">
      <c r="A222">
        <v>2024</v>
      </c>
      <c r="B222" t="s">
        <v>552</v>
      </c>
      <c r="C222">
        <v>210510050</v>
      </c>
      <c r="D222" t="s">
        <v>324</v>
      </c>
      <c r="E222" t="s">
        <v>551</v>
      </c>
      <c r="H222">
        <v>500007958</v>
      </c>
      <c r="I222">
        <v>9</v>
      </c>
      <c r="J222" t="s">
        <v>322</v>
      </c>
      <c r="K222" s="9">
        <v>45565</v>
      </c>
      <c r="L222" s="9">
        <v>45565</v>
      </c>
      <c r="M222">
        <v>39</v>
      </c>
      <c r="N222" s="6">
        <v>-519718</v>
      </c>
      <c r="O222" t="s">
        <v>320</v>
      </c>
      <c r="P222">
        <f>VLOOKUP(L222,'Valores UF'!A:B,2,0)</f>
        <v>37910.42</v>
      </c>
      <c r="Q222">
        <f t="shared" si="12"/>
        <v>-12306.391066097396</v>
      </c>
      <c r="R222" s="7">
        <v>-466540454</v>
      </c>
      <c r="S222" t="s">
        <v>321</v>
      </c>
      <c r="T222" s="6">
        <v>-519718</v>
      </c>
      <c r="U222" t="s">
        <v>320</v>
      </c>
      <c r="W222" t="s">
        <v>550</v>
      </c>
      <c r="X222" t="s">
        <v>363</v>
      </c>
      <c r="AA222">
        <v>310430010</v>
      </c>
      <c r="AB222" t="e">
        <f>VLOOKUP(AA222,#REF!,2,0)</f>
        <v>#REF!</v>
      </c>
      <c r="AC222">
        <v>10040</v>
      </c>
      <c r="AD222" s="4">
        <f t="shared" si="11"/>
        <v>10040</v>
      </c>
      <c r="AE222" t="e">
        <f>VLOOKUP(AD222,#REF!,2,0)</f>
        <v>#REF!</v>
      </c>
    </row>
    <row r="223" spans="1:31" hidden="1">
      <c r="A223">
        <v>2024</v>
      </c>
      <c r="B223" t="s">
        <v>552</v>
      </c>
      <c r="C223">
        <v>210510050</v>
      </c>
      <c r="D223" t="s">
        <v>324</v>
      </c>
      <c r="E223" t="s">
        <v>551</v>
      </c>
      <c r="H223">
        <v>500007958</v>
      </c>
      <c r="I223">
        <v>9</v>
      </c>
      <c r="J223" t="s">
        <v>322</v>
      </c>
      <c r="K223" s="9">
        <v>45565</v>
      </c>
      <c r="L223" s="9">
        <v>45565</v>
      </c>
      <c r="M223">
        <v>39</v>
      </c>
      <c r="N223" s="6">
        <v>-173106</v>
      </c>
      <c r="O223" t="s">
        <v>320</v>
      </c>
      <c r="P223">
        <f>VLOOKUP(L223,'Valores UF'!A:B,2,0)</f>
        <v>37910.42</v>
      </c>
      <c r="Q223">
        <f t="shared" si="12"/>
        <v>-4098.9731583031789</v>
      </c>
      <c r="R223" s="7">
        <v>-155393794</v>
      </c>
      <c r="S223" t="s">
        <v>321</v>
      </c>
      <c r="T223" s="6">
        <v>-173106</v>
      </c>
      <c r="U223" t="s">
        <v>320</v>
      </c>
      <c r="W223" t="s">
        <v>550</v>
      </c>
      <c r="X223" t="s">
        <v>363</v>
      </c>
      <c r="AA223">
        <v>310430010</v>
      </c>
      <c r="AB223" t="e">
        <f>VLOOKUP(AA223,#REF!,2,0)</f>
        <v>#REF!</v>
      </c>
      <c r="AC223">
        <v>10007</v>
      </c>
      <c r="AD223" s="4">
        <f t="shared" si="11"/>
        <v>10007</v>
      </c>
      <c r="AE223" t="e">
        <f>VLOOKUP(AD223,#REF!,2,0)</f>
        <v>#REF!</v>
      </c>
    </row>
    <row r="224" spans="1:31" hidden="1">
      <c r="A224">
        <v>2024</v>
      </c>
      <c r="B224" t="s">
        <v>552</v>
      </c>
      <c r="C224">
        <v>210510050</v>
      </c>
      <c r="D224" t="s">
        <v>324</v>
      </c>
      <c r="E224" t="s">
        <v>551</v>
      </c>
      <c r="H224">
        <v>500007958</v>
      </c>
      <c r="I224">
        <v>9</v>
      </c>
      <c r="J224" t="s">
        <v>322</v>
      </c>
      <c r="K224" s="9">
        <v>45565</v>
      </c>
      <c r="L224" s="9">
        <v>45565</v>
      </c>
      <c r="M224">
        <v>39</v>
      </c>
      <c r="N224" s="6">
        <v>-100405</v>
      </c>
      <c r="O224" t="s">
        <v>320</v>
      </c>
      <c r="P224">
        <f>VLOOKUP(L224,'Valores UF'!A:B,2,0)</f>
        <v>37910.42</v>
      </c>
      <c r="Q224">
        <f t="shared" si="12"/>
        <v>-2377.4877724910461</v>
      </c>
      <c r="R224" s="7">
        <v>-90131560</v>
      </c>
      <c r="S224" t="s">
        <v>321</v>
      </c>
      <c r="T224" s="6">
        <v>-100405</v>
      </c>
      <c r="U224" t="s">
        <v>320</v>
      </c>
      <c r="W224" t="s">
        <v>550</v>
      </c>
      <c r="X224" t="s">
        <v>363</v>
      </c>
      <c r="AA224">
        <v>310430010</v>
      </c>
      <c r="AB224" t="e">
        <f>VLOOKUP(AA224,#REF!,2,0)</f>
        <v>#REF!</v>
      </c>
      <c r="AC224">
        <v>10106</v>
      </c>
      <c r="AD224" s="4">
        <f t="shared" si="11"/>
        <v>10106</v>
      </c>
      <c r="AE224" t="e">
        <f>VLOOKUP(AD224,#REF!,2,0)</f>
        <v>#REF!</v>
      </c>
    </row>
    <row r="225" spans="1:31" hidden="1">
      <c r="A225">
        <v>2024</v>
      </c>
      <c r="B225" t="s">
        <v>552</v>
      </c>
      <c r="C225">
        <v>210510050</v>
      </c>
      <c r="D225" t="s">
        <v>324</v>
      </c>
      <c r="E225" t="s">
        <v>551</v>
      </c>
      <c r="H225">
        <v>500007958</v>
      </c>
      <c r="I225">
        <v>9</v>
      </c>
      <c r="J225" t="s">
        <v>322</v>
      </c>
      <c r="K225" s="9">
        <v>45565</v>
      </c>
      <c r="L225" s="9">
        <v>45565</v>
      </c>
      <c r="M225">
        <v>39</v>
      </c>
      <c r="N225" s="6">
        <v>-100405</v>
      </c>
      <c r="O225" t="s">
        <v>320</v>
      </c>
      <c r="P225">
        <f>VLOOKUP(L225,'Valores UF'!A:B,2,0)</f>
        <v>37910.42</v>
      </c>
      <c r="Q225">
        <f t="shared" si="12"/>
        <v>-2377.4877724910461</v>
      </c>
      <c r="R225" s="7">
        <v>-90131560</v>
      </c>
      <c r="S225" t="s">
        <v>321</v>
      </c>
      <c r="T225" s="6">
        <v>-100405</v>
      </c>
      <c r="U225" t="s">
        <v>320</v>
      </c>
      <c r="W225" t="s">
        <v>550</v>
      </c>
      <c r="X225" t="s">
        <v>363</v>
      </c>
      <c r="AA225">
        <v>310430010</v>
      </c>
      <c r="AB225" t="e">
        <f>VLOOKUP(AA225,#REF!,2,0)</f>
        <v>#REF!</v>
      </c>
      <c r="AC225">
        <v>10111</v>
      </c>
      <c r="AD225" s="4">
        <f t="shared" si="11"/>
        <v>10111</v>
      </c>
      <c r="AE225" t="e">
        <f>VLOOKUP(AD225,#REF!,2,0)</f>
        <v>#REF!</v>
      </c>
    </row>
    <row r="226" spans="1:31" hidden="1">
      <c r="A226">
        <v>2024</v>
      </c>
      <c r="B226" t="s">
        <v>552</v>
      </c>
      <c r="C226">
        <v>210510050</v>
      </c>
      <c r="D226" t="s">
        <v>324</v>
      </c>
      <c r="E226" t="s">
        <v>551</v>
      </c>
      <c r="H226">
        <v>500007958</v>
      </c>
      <c r="I226">
        <v>9</v>
      </c>
      <c r="J226" t="s">
        <v>322</v>
      </c>
      <c r="K226" s="9">
        <v>45565</v>
      </c>
      <c r="L226" s="9">
        <v>45565</v>
      </c>
      <c r="M226">
        <v>39</v>
      </c>
      <c r="N226" s="6">
        <v>-100405</v>
      </c>
      <c r="O226" t="s">
        <v>320</v>
      </c>
      <c r="P226">
        <f>VLOOKUP(L226,'Valores UF'!A:B,2,0)</f>
        <v>37910.42</v>
      </c>
      <c r="Q226">
        <f t="shared" si="12"/>
        <v>-2377.4877724910461</v>
      </c>
      <c r="R226" s="7">
        <v>-90131560</v>
      </c>
      <c r="S226" t="s">
        <v>321</v>
      </c>
      <c r="T226" s="6">
        <v>-100405</v>
      </c>
      <c r="U226" t="s">
        <v>320</v>
      </c>
      <c r="W226" t="s">
        <v>550</v>
      </c>
      <c r="X226" t="s">
        <v>363</v>
      </c>
      <c r="AA226">
        <v>310430010</v>
      </c>
      <c r="AB226" t="e">
        <f>VLOOKUP(AA226,#REF!,2,0)</f>
        <v>#REF!</v>
      </c>
      <c r="AC226">
        <v>10107</v>
      </c>
      <c r="AD226" s="4">
        <f t="shared" si="11"/>
        <v>10107</v>
      </c>
      <c r="AE226" t="e">
        <f>VLOOKUP(AD226,#REF!,2,0)</f>
        <v>#REF!</v>
      </c>
    </row>
    <row r="227" spans="1:31" hidden="1">
      <c r="A227">
        <v>2024</v>
      </c>
      <c r="B227" t="s">
        <v>552</v>
      </c>
      <c r="C227">
        <v>210510050</v>
      </c>
      <c r="D227" t="s">
        <v>324</v>
      </c>
      <c r="E227" t="s">
        <v>551</v>
      </c>
      <c r="H227">
        <v>500007958</v>
      </c>
      <c r="I227">
        <v>9</v>
      </c>
      <c r="J227" t="s">
        <v>322</v>
      </c>
      <c r="K227" s="9">
        <v>45565</v>
      </c>
      <c r="L227" s="9">
        <v>45565</v>
      </c>
      <c r="M227">
        <v>39</v>
      </c>
      <c r="N227" s="6">
        <v>-100405</v>
      </c>
      <c r="O227" t="s">
        <v>320</v>
      </c>
      <c r="P227">
        <f>VLOOKUP(L227,'Valores UF'!A:B,2,0)</f>
        <v>37910.42</v>
      </c>
      <c r="Q227">
        <f t="shared" si="12"/>
        <v>-2377.4877724910461</v>
      </c>
      <c r="R227" s="7">
        <v>-90131560</v>
      </c>
      <c r="S227" t="s">
        <v>321</v>
      </c>
      <c r="T227" s="6">
        <v>-100405</v>
      </c>
      <c r="U227" t="s">
        <v>320</v>
      </c>
      <c r="W227" t="s">
        <v>550</v>
      </c>
      <c r="X227" t="s">
        <v>363</v>
      </c>
      <c r="AA227">
        <v>310430010</v>
      </c>
      <c r="AB227" t="e">
        <f>VLOOKUP(AA227,#REF!,2,0)</f>
        <v>#REF!</v>
      </c>
      <c r="AC227">
        <v>10110</v>
      </c>
      <c r="AD227" s="4">
        <f t="shared" si="11"/>
        <v>10110</v>
      </c>
      <c r="AE227" t="e">
        <f>VLOOKUP(AD227,#REF!,2,0)</f>
        <v>#REF!</v>
      </c>
    </row>
    <row r="228" spans="1:31" hidden="1">
      <c r="A228">
        <v>2024</v>
      </c>
      <c r="B228" t="s">
        <v>552</v>
      </c>
      <c r="C228">
        <v>210510050</v>
      </c>
      <c r="D228" t="s">
        <v>324</v>
      </c>
      <c r="E228" t="s">
        <v>551</v>
      </c>
      <c r="H228">
        <v>500007958</v>
      </c>
      <c r="I228">
        <v>9</v>
      </c>
      <c r="J228" t="s">
        <v>322</v>
      </c>
      <c r="K228" s="9">
        <v>45565</v>
      </c>
      <c r="L228" s="9">
        <v>45565</v>
      </c>
      <c r="M228">
        <v>39</v>
      </c>
      <c r="N228" s="6">
        <v>-100405</v>
      </c>
      <c r="O228" t="s">
        <v>320</v>
      </c>
      <c r="P228">
        <f>VLOOKUP(L228,'Valores UF'!A:B,2,0)</f>
        <v>37910.42</v>
      </c>
      <c r="Q228">
        <f t="shared" si="12"/>
        <v>-2377.4877724910461</v>
      </c>
      <c r="R228" s="7">
        <v>-90131560</v>
      </c>
      <c r="S228" t="s">
        <v>321</v>
      </c>
      <c r="T228" s="6">
        <v>-100405</v>
      </c>
      <c r="U228" t="s">
        <v>320</v>
      </c>
      <c r="W228" t="s">
        <v>550</v>
      </c>
      <c r="X228" t="s">
        <v>363</v>
      </c>
      <c r="AA228">
        <v>310430010</v>
      </c>
      <c r="AB228" t="e">
        <f>VLOOKUP(AA228,#REF!,2,0)</f>
        <v>#REF!</v>
      </c>
      <c r="AC228">
        <v>10109</v>
      </c>
      <c r="AD228" s="4">
        <f t="shared" si="11"/>
        <v>10109</v>
      </c>
      <c r="AE228" t="e">
        <f>VLOOKUP(AD228,#REF!,2,0)</f>
        <v>#REF!</v>
      </c>
    </row>
    <row r="229" spans="1:31" hidden="1">
      <c r="A229">
        <v>2024</v>
      </c>
      <c r="B229" t="s">
        <v>552</v>
      </c>
      <c r="C229">
        <v>210510050</v>
      </c>
      <c r="D229" t="s">
        <v>324</v>
      </c>
      <c r="E229" t="s">
        <v>551</v>
      </c>
      <c r="H229">
        <v>500007958</v>
      </c>
      <c r="I229">
        <v>9</v>
      </c>
      <c r="J229" t="s">
        <v>322</v>
      </c>
      <c r="K229" s="9">
        <v>45565</v>
      </c>
      <c r="L229" s="9">
        <v>45565</v>
      </c>
      <c r="M229">
        <v>39</v>
      </c>
      <c r="N229" s="6">
        <v>-77794</v>
      </c>
      <c r="O229" t="s">
        <v>320</v>
      </c>
      <c r="P229">
        <f>VLOOKUP(L229,'Valores UF'!A:B,2,0)</f>
        <v>37910.42</v>
      </c>
      <c r="Q229">
        <f t="shared" si="12"/>
        <v>-1842.0824142808231</v>
      </c>
      <c r="R229" s="7">
        <v>-69834118</v>
      </c>
      <c r="S229" t="s">
        <v>321</v>
      </c>
      <c r="T229" s="6">
        <v>-77794</v>
      </c>
      <c r="U229" t="s">
        <v>320</v>
      </c>
      <c r="W229" t="s">
        <v>550</v>
      </c>
      <c r="X229" t="s">
        <v>363</v>
      </c>
      <c r="AA229">
        <v>310430010</v>
      </c>
      <c r="AB229" t="e">
        <f>VLOOKUP(AA229,#REF!,2,0)</f>
        <v>#REF!</v>
      </c>
      <c r="AC229">
        <v>10163</v>
      </c>
      <c r="AD229" s="4">
        <f t="shared" si="11"/>
        <v>10163</v>
      </c>
      <c r="AE229" t="e">
        <f>VLOOKUP(AD229,#REF!,2,0)</f>
        <v>#REF!</v>
      </c>
    </row>
    <row r="230" spans="1:31" hidden="1">
      <c r="A230">
        <v>2024</v>
      </c>
      <c r="B230" t="s">
        <v>552</v>
      </c>
      <c r="C230">
        <v>210510050</v>
      </c>
      <c r="D230" t="s">
        <v>324</v>
      </c>
      <c r="E230" t="s">
        <v>551</v>
      </c>
      <c r="H230">
        <v>500007958</v>
      </c>
      <c r="I230">
        <v>9</v>
      </c>
      <c r="J230" t="s">
        <v>322</v>
      </c>
      <c r="K230" s="9">
        <v>45565</v>
      </c>
      <c r="L230" s="9">
        <v>45565</v>
      </c>
      <c r="M230">
        <v>39</v>
      </c>
      <c r="N230" s="6">
        <v>-77794</v>
      </c>
      <c r="O230" t="s">
        <v>320</v>
      </c>
      <c r="P230">
        <f>VLOOKUP(L230,'Valores UF'!A:B,2,0)</f>
        <v>37910.42</v>
      </c>
      <c r="Q230">
        <f t="shared" si="12"/>
        <v>-1842.0824142808231</v>
      </c>
      <c r="R230" s="7">
        <v>-69834118</v>
      </c>
      <c r="S230" t="s">
        <v>321</v>
      </c>
      <c r="T230" s="6">
        <v>-77794</v>
      </c>
      <c r="U230" t="s">
        <v>320</v>
      </c>
      <c r="W230" t="s">
        <v>550</v>
      </c>
      <c r="X230" t="s">
        <v>363</v>
      </c>
      <c r="AA230">
        <v>310430010</v>
      </c>
      <c r="AB230" t="e">
        <f>VLOOKUP(AA230,#REF!,2,0)</f>
        <v>#REF!</v>
      </c>
      <c r="AC230">
        <v>10162</v>
      </c>
      <c r="AD230" s="4">
        <f t="shared" si="11"/>
        <v>10162</v>
      </c>
      <c r="AE230" t="e">
        <f>VLOOKUP(AD230,#REF!,2,0)</f>
        <v>#REF!</v>
      </c>
    </row>
    <row r="231" spans="1:31" hidden="1">
      <c r="A231">
        <v>2024</v>
      </c>
      <c r="B231" t="s">
        <v>552</v>
      </c>
      <c r="C231">
        <v>210510050</v>
      </c>
      <c r="D231" t="s">
        <v>324</v>
      </c>
      <c r="E231" t="s">
        <v>551</v>
      </c>
      <c r="H231">
        <v>500007958</v>
      </c>
      <c r="I231">
        <v>9</v>
      </c>
      <c r="J231" t="s">
        <v>322</v>
      </c>
      <c r="K231" s="9">
        <v>45565</v>
      </c>
      <c r="L231" s="9">
        <v>45565</v>
      </c>
      <c r="M231">
        <v>39</v>
      </c>
      <c r="N231" s="6">
        <v>-77794</v>
      </c>
      <c r="O231" t="s">
        <v>320</v>
      </c>
      <c r="P231">
        <f>VLOOKUP(L231,'Valores UF'!A:B,2,0)</f>
        <v>37910.42</v>
      </c>
      <c r="Q231">
        <f t="shared" si="12"/>
        <v>-1842.0824142808231</v>
      </c>
      <c r="R231" s="7">
        <v>-69834118</v>
      </c>
      <c r="S231" t="s">
        <v>321</v>
      </c>
      <c r="T231" s="6">
        <v>-77794</v>
      </c>
      <c r="U231" t="s">
        <v>320</v>
      </c>
      <c r="W231" t="s">
        <v>550</v>
      </c>
      <c r="X231" t="s">
        <v>363</v>
      </c>
      <c r="AA231">
        <v>310430010</v>
      </c>
      <c r="AB231" t="e">
        <f>VLOOKUP(AA231,#REF!,2,0)</f>
        <v>#REF!</v>
      </c>
      <c r="AC231">
        <v>10161</v>
      </c>
      <c r="AD231" s="4">
        <f t="shared" si="11"/>
        <v>10161</v>
      </c>
      <c r="AE231" t="e">
        <f>VLOOKUP(AD231,#REF!,2,0)</f>
        <v>#REF!</v>
      </c>
    </row>
    <row r="232" spans="1:31" hidden="1">
      <c r="A232">
        <v>2024</v>
      </c>
      <c r="B232" t="s">
        <v>552</v>
      </c>
      <c r="C232">
        <v>210510050</v>
      </c>
      <c r="D232" t="s">
        <v>324</v>
      </c>
      <c r="E232" t="s">
        <v>551</v>
      </c>
      <c r="H232">
        <v>500007958</v>
      </c>
      <c r="I232">
        <v>9</v>
      </c>
      <c r="J232" t="s">
        <v>322</v>
      </c>
      <c r="K232" s="9">
        <v>45565</v>
      </c>
      <c r="L232" s="9">
        <v>45565</v>
      </c>
      <c r="M232">
        <v>39</v>
      </c>
      <c r="N232" s="6">
        <v>-77794</v>
      </c>
      <c r="O232" t="s">
        <v>320</v>
      </c>
      <c r="P232">
        <f>VLOOKUP(L232,'Valores UF'!A:B,2,0)</f>
        <v>37910.42</v>
      </c>
      <c r="Q232">
        <f t="shared" si="12"/>
        <v>-1842.0824142808231</v>
      </c>
      <c r="R232" s="7">
        <v>-69834118</v>
      </c>
      <c r="S232" t="s">
        <v>321</v>
      </c>
      <c r="T232" s="6">
        <v>-77794</v>
      </c>
      <c r="U232" t="s">
        <v>320</v>
      </c>
      <c r="W232" t="s">
        <v>550</v>
      </c>
      <c r="X232" t="s">
        <v>363</v>
      </c>
      <c r="AA232">
        <v>310430010</v>
      </c>
      <c r="AB232" t="e">
        <f>VLOOKUP(AA232,#REF!,2,0)</f>
        <v>#REF!</v>
      </c>
      <c r="AC232">
        <v>10160</v>
      </c>
      <c r="AD232" s="4">
        <f t="shared" si="11"/>
        <v>10160</v>
      </c>
      <c r="AE232" t="e">
        <f>VLOOKUP(AD232,#REF!,2,0)</f>
        <v>#REF!</v>
      </c>
    </row>
    <row r="233" spans="1:31" hidden="1">
      <c r="A233">
        <v>2024</v>
      </c>
      <c r="B233" t="s">
        <v>552</v>
      </c>
      <c r="C233">
        <v>210510050</v>
      </c>
      <c r="D233" t="s">
        <v>324</v>
      </c>
      <c r="E233" t="s">
        <v>551</v>
      </c>
      <c r="H233">
        <v>500007958</v>
      </c>
      <c r="I233">
        <v>9</v>
      </c>
      <c r="J233" t="s">
        <v>322</v>
      </c>
      <c r="K233" s="9">
        <v>45565</v>
      </c>
      <c r="L233" s="9">
        <v>45565</v>
      </c>
      <c r="M233">
        <v>39</v>
      </c>
      <c r="N233" s="6">
        <v>-77794</v>
      </c>
      <c r="O233" t="s">
        <v>320</v>
      </c>
      <c r="P233">
        <f>VLOOKUP(L233,'Valores UF'!A:B,2,0)</f>
        <v>37910.42</v>
      </c>
      <c r="Q233">
        <f t="shared" si="12"/>
        <v>-1842.0824142808231</v>
      </c>
      <c r="R233" s="7">
        <v>-69834118</v>
      </c>
      <c r="S233" t="s">
        <v>321</v>
      </c>
      <c r="T233" s="6">
        <v>-77794</v>
      </c>
      <c r="U233" t="s">
        <v>320</v>
      </c>
      <c r="W233" t="s">
        <v>550</v>
      </c>
      <c r="X233" t="s">
        <v>363</v>
      </c>
      <c r="AA233">
        <v>310430010</v>
      </c>
      <c r="AB233" t="e">
        <f>VLOOKUP(AA233,#REF!,2,0)</f>
        <v>#REF!</v>
      </c>
      <c r="AC233">
        <v>10159</v>
      </c>
      <c r="AD233" s="4">
        <f t="shared" si="11"/>
        <v>10159</v>
      </c>
      <c r="AE233" t="e">
        <f>VLOOKUP(AD233,#REF!,2,0)</f>
        <v>#REF!</v>
      </c>
    </row>
    <row r="234" spans="1:31" hidden="1">
      <c r="A234">
        <v>2024</v>
      </c>
      <c r="B234" t="s">
        <v>552</v>
      </c>
      <c r="C234">
        <v>210510050</v>
      </c>
      <c r="D234" t="s">
        <v>324</v>
      </c>
      <c r="E234" t="s">
        <v>551</v>
      </c>
      <c r="H234">
        <v>500007958</v>
      </c>
      <c r="I234">
        <v>9</v>
      </c>
      <c r="J234" t="s">
        <v>322</v>
      </c>
      <c r="K234" s="9">
        <v>45565</v>
      </c>
      <c r="L234" s="9">
        <v>45565</v>
      </c>
      <c r="M234">
        <v>39</v>
      </c>
      <c r="N234" s="6">
        <v>-77794</v>
      </c>
      <c r="O234" t="s">
        <v>320</v>
      </c>
      <c r="P234">
        <f>VLOOKUP(L234,'Valores UF'!A:B,2,0)</f>
        <v>37910.42</v>
      </c>
      <c r="Q234">
        <f t="shared" si="12"/>
        <v>-1842.0824142808231</v>
      </c>
      <c r="R234" s="7">
        <v>-69834118</v>
      </c>
      <c r="S234" t="s">
        <v>321</v>
      </c>
      <c r="T234" s="6">
        <v>-77794</v>
      </c>
      <c r="U234" t="s">
        <v>320</v>
      </c>
      <c r="W234" t="s">
        <v>550</v>
      </c>
      <c r="X234" t="s">
        <v>363</v>
      </c>
      <c r="AA234">
        <v>310430010</v>
      </c>
      <c r="AB234" t="e">
        <f>VLOOKUP(AA234,#REF!,2,0)</f>
        <v>#REF!</v>
      </c>
      <c r="AC234">
        <v>10158</v>
      </c>
      <c r="AD234" s="4">
        <f t="shared" si="11"/>
        <v>10158</v>
      </c>
      <c r="AE234" t="e">
        <f>VLOOKUP(AD234,#REF!,2,0)</f>
        <v>#REF!</v>
      </c>
    </row>
    <row r="235" spans="1:31" hidden="1">
      <c r="A235">
        <v>2024</v>
      </c>
      <c r="B235" t="s">
        <v>552</v>
      </c>
      <c r="C235">
        <v>210510050</v>
      </c>
      <c r="D235" t="s">
        <v>324</v>
      </c>
      <c r="E235" t="s">
        <v>551</v>
      </c>
      <c r="H235">
        <v>500007958</v>
      </c>
      <c r="I235">
        <v>9</v>
      </c>
      <c r="J235" t="s">
        <v>322</v>
      </c>
      <c r="K235" s="9">
        <v>45565</v>
      </c>
      <c r="L235" s="9">
        <v>45565</v>
      </c>
      <c r="M235">
        <v>39</v>
      </c>
      <c r="N235" s="6">
        <v>-77794</v>
      </c>
      <c r="O235" t="s">
        <v>320</v>
      </c>
      <c r="P235">
        <f>VLOOKUP(L235,'Valores UF'!A:B,2,0)</f>
        <v>37910.42</v>
      </c>
      <c r="Q235">
        <f t="shared" si="12"/>
        <v>-1842.0824142808231</v>
      </c>
      <c r="R235" s="7">
        <v>-69834118</v>
      </c>
      <c r="S235" t="s">
        <v>321</v>
      </c>
      <c r="T235" s="6">
        <v>-77794</v>
      </c>
      <c r="U235" t="s">
        <v>320</v>
      </c>
      <c r="W235" t="s">
        <v>550</v>
      </c>
      <c r="X235" t="s">
        <v>363</v>
      </c>
      <c r="AA235">
        <v>310430010</v>
      </c>
      <c r="AB235" t="e">
        <f>VLOOKUP(AA235,#REF!,2,0)</f>
        <v>#REF!</v>
      </c>
      <c r="AC235">
        <v>10157</v>
      </c>
      <c r="AD235" s="4">
        <f t="shared" si="11"/>
        <v>10157</v>
      </c>
      <c r="AE235" t="e">
        <f>VLOOKUP(AD235,#REF!,2,0)</f>
        <v>#REF!</v>
      </c>
    </row>
    <row r="236" spans="1:31" hidden="1">
      <c r="A236">
        <v>2024</v>
      </c>
      <c r="B236" t="s">
        <v>552</v>
      </c>
      <c r="C236">
        <v>210510050</v>
      </c>
      <c r="D236" t="s">
        <v>324</v>
      </c>
      <c r="E236" t="s">
        <v>551</v>
      </c>
      <c r="H236">
        <v>500007958</v>
      </c>
      <c r="I236">
        <v>9</v>
      </c>
      <c r="J236" t="s">
        <v>322</v>
      </c>
      <c r="K236" s="9">
        <v>45565</v>
      </c>
      <c r="L236" s="9">
        <v>45565</v>
      </c>
      <c r="M236">
        <v>39</v>
      </c>
      <c r="N236" s="6">
        <v>-69365</v>
      </c>
      <c r="O236" t="s">
        <v>320</v>
      </c>
      <c r="P236">
        <f>VLOOKUP(L236,'Valores UF'!A:B,2,0)</f>
        <v>37910.42</v>
      </c>
      <c r="Q236">
        <f t="shared" si="12"/>
        <v>-1642.4923015888508</v>
      </c>
      <c r="R236" s="7">
        <v>-62267573</v>
      </c>
      <c r="S236" t="s">
        <v>321</v>
      </c>
      <c r="T236" s="6">
        <v>-69365</v>
      </c>
      <c r="U236" t="s">
        <v>320</v>
      </c>
      <c r="W236" t="s">
        <v>550</v>
      </c>
      <c r="X236" t="s">
        <v>363</v>
      </c>
      <c r="AA236">
        <v>310430010</v>
      </c>
      <c r="AB236" t="e">
        <f>VLOOKUP(AA236,#REF!,2,0)</f>
        <v>#REF!</v>
      </c>
      <c r="AC236">
        <v>10156</v>
      </c>
      <c r="AD236" s="4">
        <f t="shared" si="11"/>
        <v>10156</v>
      </c>
      <c r="AE236" t="e">
        <f>VLOOKUP(AD236,#REF!,2,0)</f>
        <v>#REF!</v>
      </c>
    </row>
    <row r="237" spans="1:31" hidden="1">
      <c r="A237">
        <v>2024</v>
      </c>
      <c r="B237" t="s">
        <v>552</v>
      </c>
      <c r="C237">
        <v>210510050</v>
      </c>
      <c r="D237" t="s">
        <v>324</v>
      </c>
      <c r="E237" t="s">
        <v>551</v>
      </c>
      <c r="H237">
        <v>500007959</v>
      </c>
      <c r="I237">
        <v>9</v>
      </c>
      <c r="J237" t="s">
        <v>322</v>
      </c>
      <c r="K237" s="9">
        <v>45565</v>
      </c>
      <c r="L237" s="9">
        <v>45565</v>
      </c>
      <c r="M237">
        <v>29</v>
      </c>
      <c r="N237" s="6">
        <v>472985</v>
      </c>
      <c r="O237" t="s">
        <v>320</v>
      </c>
      <c r="P237">
        <f>VLOOKUP(L237,'Valores UF'!A:B,2,0)</f>
        <v>37910.42</v>
      </c>
      <c r="Q237">
        <f t="shared" ref="Q237:Q264" si="13">+R237/P237</f>
        <v>11199.801453004215</v>
      </c>
      <c r="R237" s="7">
        <v>424589177</v>
      </c>
      <c r="S237" t="s">
        <v>321</v>
      </c>
      <c r="T237" s="6">
        <v>472985</v>
      </c>
      <c r="U237" t="s">
        <v>320</v>
      </c>
      <c r="W237" t="s">
        <v>550</v>
      </c>
      <c r="X237" t="s">
        <v>363</v>
      </c>
      <c r="AA237">
        <v>310430010</v>
      </c>
      <c r="AB237" t="e">
        <f>VLOOKUP(AA237,#REF!,2,0)</f>
        <v>#REF!</v>
      </c>
      <c r="AC237">
        <v>10009</v>
      </c>
      <c r="AD237" s="4">
        <f t="shared" si="11"/>
        <v>10009</v>
      </c>
      <c r="AE237" t="e">
        <f>VLOOKUP(AD237,#REF!,2,0)</f>
        <v>#REF!</v>
      </c>
    </row>
    <row r="238" spans="1:31" hidden="1">
      <c r="A238">
        <v>2024</v>
      </c>
      <c r="B238" t="s">
        <v>552</v>
      </c>
      <c r="C238">
        <v>210510050</v>
      </c>
      <c r="D238" t="s">
        <v>324</v>
      </c>
      <c r="E238" t="s">
        <v>551</v>
      </c>
      <c r="H238">
        <v>500007959</v>
      </c>
      <c r="I238">
        <v>9</v>
      </c>
      <c r="J238" t="s">
        <v>322</v>
      </c>
      <c r="K238" s="9">
        <v>45565</v>
      </c>
      <c r="L238" s="9">
        <v>45565</v>
      </c>
      <c r="M238">
        <v>29</v>
      </c>
      <c r="N238" s="6">
        <v>519309</v>
      </c>
      <c r="O238" t="s">
        <v>320</v>
      </c>
      <c r="P238">
        <f>VLOOKUP(L238,'Valores UF'!A:B,2,0)</f>
        <v>37910.42</v>
      </c>
      <c r="Q238">
        <f t="shared" si="13"/>
        <v>12296.706367273167</v>
      </c>
      <c r="R238" s="7">
        <v>466173303</v>
      </c>
      <c r="S238" t="s">
        <v>321</v>
      </c>
      <c r="T238" s="6">
        <v>519309</v>
      </c>
      <c r="U238" t="s">
        <v>320</v>
      </c>
      <c r="W238" t="s">
        <v>550</v>
      </c>
      <c r="X238" t="s">
        <v>363</v>
      </c>
      <c r="AA238">
        <v>310430010</v>
      </c>
      <c r="AB238" t="e">
        <f>VLOOKUP(AA238,#REF!,2,0)</f>
        <v>#REF!</v>
      </c>
      <c r="AC238">
        <v>10036</v>
      </c>
      <c r="AD238" s="4">
        <f t="shared" si="11"/>
        <v>10036</v>
      </c>
      <c r="AE238" t="e">
        <f>VLOOKUP(AD238,#REF!,2,0)</f>
        <v>#REF!</v>
      </c>
    </row>
    <row r="239" spans="1:31" hidden="1">
      <c r="A239">
        <v>2024</v>
      </c>
      <c r="B239" t="s">
        <v>552</v>
      </c>
      <c r="C239">
        <v>210510050</v>
      </c>
      <c r="D239" t="s">
        <v>324</v>
      </c>
      <c r="E239" t="s">
        <v>551</v>
      </c>
      <c r="H239">
        <v>500007959</v>
      </c>
      <c r="I239">
        <v>9</v>
      </c>
      <c r="J239" t="s">
        <v>322</v>
      </c>
      <c r="K239" s="9">
        <v>45565</v>
      </c>
      <c r="L239" s="9">
        <v>45565</v>
      </c>
      <c r="M239">
        <v>29</v>
      </c>
      <c r="N239" s="6">
        <v>519309</v>
      </c>
      <c r="O239" t="s">
        <v>320</v>
      </c>
      <c r="P239">
        <f>VLOOKUP(L239,'Valores UF'!A:B,2,0)</f>
        <v>37910.42</v>
      </c>
      <c r="Q239">
        <f t="shared" si="13"/>
        <v>12296.706367273167</v>
      </c>
      <c r="R239" s="7">
        <v>466173303</v>
      </c>
      <c r="S239" t="s">
        <v>321</v>
      </c>
      <c r="T239" s="6">
        <v>519309</v>
      </c>
      <c r="U239" t="s">
        <v>320</v>
      </c>
      <c r="W239" t="s">
        <v>550</v>
      </c>
      <c r="X239" t="s">
        <v>363</v>
      </c>
      <c r="AA239">
        <v>310430010</v>
      </c>
      <c r="AB239" t="e">
        <f>VLOOKUP(AA239,#REF!,2,0)</f>
        <v>#REF!</v>
      </c>
      <c r="AC239">
        <v>10037</v>
      </c>
      <c r="AD239" s="4">
        <f t="shared" si="11"/>
        <v>10037</v>
      </c>
      <c r="AE239" t="e">
        <f>VLOOKUP(AD239,#REF!,2,0)</f>
        <v>#REF!</v>
      </c>
    </row>
    <row r="240" spans="1:31" hidden="1">
      <c r="A240">
        <v>2024</v>
      </c>
      <c r="B240" t="s">
        <v>552</v>
      </c>
      <c r="C240">
        <v>210510050</v>
      </c>
      <c r="D240" t="s">
        <v>324</v>
      </c>
      <c r="E240" t="s">
        <v>551</v>
      </c>
      <c r="H240">
        <v>500007959</v>
      </c>
      <c r="I240">
        <v>9</v>
      </c>
      <c r="J240" t="s">
        <v>322</v>
      </c>
      <c r="K240" s="9">
        <v>45565</v>
      </c>
      <c r="L240" s="9">
        <v>45565</v>
      </c>
      <c r="M240">
        <v>29</v>
      </c>
      <c r="N240" s="6">
        <v>519309</v>
      </c>
      <c r="O240" t="s">
        <v>320</v>
      </c>
      <c r="P240">
        <f>VLOOKUP(L240,'Valores UF'!A:B,2,0)</f>
        <v>37910.42</v>
      </c>
      <c r="Q240">
        <f t="shared" si="13"/>
        <v>12296.706367273167</v>
      </c>
      <c r="R240" s="7">
        <v>466173303</v>
      </c>
      <c r="S240" t="s">
        <v>321</v>
      </c>
      <c r="T240" s="6">
        <v>519309</v>
      </c>
      <c r="U240" t="s">
        <v>320</v>
      </c>
      <c r="W240" t="s">
        <v>550</v>
      </c>
      <c r="X240" t="s">
        <v>363</v>
      </c>
      <c r="AA240">
        <v>310430010</v>
      </c>
      <c r="AB240" t="e">
        <f>VLOOKUP(AA240,#REF!,2,0)</f>
        <v>#REF!</v>
      </c>
      <c r="AC240">
        <v>10038</v>
      </c>
      <c r="AD240" s="4">
        <f t="shared" si="11"/>
        <v>10038</v>
      </c>
      <c r="AE240" t="e">
        <f>VLOOKUP(AD240,#REF!,2,0)</f>
        <v>#REF!</v>
      </c>
    </row>
    <row r="241" spans="1:31" hidden="1">
      <c r="A241">
        <v>2024</v>
      </c>
      <c r="B241" t="s">
        <v>552</v>
      </c>
      <c r="C241">
        <v>210510050</v>
      </c>
      <c r="D241" t="s">
        <v>324</v>
      </c>
      <c r="E241" t="s">
        <v>551</v>
      </c>
      <c r="H241">
        <v>500007959</v>
      </c>
      <c r="I241">
        <v>9</v>
      </c>
      <c r="J241" t="s">
        <v>322</v>
      </c>
      <c r="K241" s="9">
        <v>45565</v>
      </c>
      <c r="L241" s="9">
        <v>45565</v>
      </c>
      <c r="M241">
        <v>29</v>
      </c>
      <c r="N241" s="6">
        <v>519309</v>
      </c>
      <c r="O241" t="s">
        <v>320</v>
      </c>
      <c r="P241">
        <f>VLOOKUP(L241,'Valores UF'!A:B,2,0)</f>
        <v>37910.42</v>
      </c>
      <c r="Q241">
        <f t="shared" si="13"/>
        <v>12296.706367273167</v>
      </c>
      <c r="R241" s="7">
        <v>466173303</v>
      </c>
      <c r="S241" t="s">
        <v>321</v>
      </c>
      <c r="T241" s="6">
        <v>519309</v>
      </c>
      <c r="U241" t="s">
        <v>320</v>
      </c>
      <c r="W241" t="s">
        <v>550</v>
      </c>
      <c r="X241" t="s">
        <v>363</v>
      </c>
      <c r="AA241">
        <v>310430010</v>
      </c>
      <c r="AB241" t="e">
        <f>VLOOKUP(AA241,#REF!,2,0)</f>
        <v>#REF!</v>
      </c>
      <c r="AC241">
        <v>10040</v>
      </c>
      <c r="AD241" s="4">
        <f t="shared" si="11"/>
        <v>10040</v>
      </c>
      <c r="AE241" t="e">
        <f>VLOOKUP(AD241,#REF!,2,0)</f>
        <v>#REF!</v>
      </c>
    </row>
    <row r="242" spans="1:31" hidden="1">
      <c r="A242">
        <v>2024</v>
      </c>
      <c r="B242" t="s">
        <v>552</v>
      </c>
      <c r="C242">
        <v>210510050</v>
      </c>
      <c r="D242" t="s">
        <v>324</v>
      </c>
      <c r="E242" t="s">
        <v>551</v>
      </c>
      <c r="H242">
        <v>500007959</v>
      </c>
      <c r="I242">
        <v>9</v>
      </c>
      <c r="J242" t="s">
        <v>322</v>
      </c>
      <c r="K242" s="9">
        <v>45565</v>
      </c>
      <c r="L242" s="9">
        <v>45565</v>
      </c>
      <c r="M242">
        <v>29</v>
      </c>
      <c r="N242" s="6">
        <v>172970</v>
      </c>
      <c r="O242" t="s">
        <v>320</v>
      </c>
      <c r="P242">
        <f>VLOOKUP(L242,'Valores UF'!A:B,2,0)</f>
        <v>37910.42</v>
      </c>
      <c r="Q242">
        <f t="shared" si="13"/>
        <v>4095.7528299607338</v>
      </c>
      <c r="R242" s="7">
        <v>155271710</v>
      </c>
      <c r="S242" t="s">
        <v>321</v>
      </c>
      <c r="T242" s="6">
        <v>172970</v>
      </c>
      <c r="U242" t="s">
        <v>320</v>
      </c>
      <c r="W242" t="s">
        <v>550</v>
      </c>
      <c r="X242" t="s">
        <v>363</v>
      </c>
      <c r="AA242">
        <v>310430010</v>
      </c>
      <c r="AB242" t="e">
        <f>VLOOKUP(AA242,#REF!,2,0)</f>
        <v>#REF!</v>
      </c>
      <c r="AC242">
        <v>10007</v>
      </c>
      <c r="AD242" s="4">
        <f t="shared" si="11"/>
        <v>10007</v>
      </c>
      <c r="AE242" t="e">
        <f>VLOOKUP(AD242,#REF!,2,0)</f>
        <v>#REF!</v>
      </c>
    </row>
    <row r="243" spans="1:31" hidden="1">
      <c r="A243">
        <v>2024</v>
      </c>
      <c r="B243" t="s">
        <v>552</v>
      </c>
      <c r="C243">
        <v>210510050</v>
      </c>
      <c r="D243" t="s">
        <v>324</v>
      </c>
      <c r="E243" t="s">
        <v>551</v>
      </c>
      <c r="H243">
        <v>500007959</v>
      </c>
      <c r="I243">
        <v>9</v>
      </c>
      <c r="J243" t="s">
        <v>322</v>
      </c>
      <c r="K243" s="9">
        <v>45565</v>
      </c>
      <c r="L243" s="9">
        <v>45565</v>
      </c>
      <c r="M243">
        <v>29</v>
      </c>
      <c r="N243" s="6">
        <v>100326</v>
      </c>
      <c r="O243" t="s">
        <v>320</v>
      </c>
      <c r="P243">
        <f>VLOOKUP(L243,'Valores UF'!A:B,2,0)</f>
        <v>37910.42</v>
      </c>
      <c r="Q243">
        <f t="shared" si="13"/>
        <v>2375.6171522235841</v>
      </c>
      <c r="R243" s="7">
        <v>90060644</v>
      </c>
      <c r="S243" t="s">
        <v>321</v>
      </c>
      <c r="T243" s="6">
        <v>100326</v>
      </c>
      <c r="U243" t="s">
        <v>320</v>
      </c>
      <c r="W243" t="s">
        <v>550</v>
      </c>
      <c r="X243" t="s">
        <v>363</v>
      </c>
      <c r="AA243">
        <v>310430010</v>
      </c>
      <c r="AB243" t="e">
        <f>VLOOKUP(AA243,#REF!,2,0)</f>
        <v>#REF!</v>
      </c>
      <c r="AC243">
        <v>10106</v>
      </c>
      <c r="AD243" s="4">
        <f t="shared" si="11"/>
        <v>10106</v>
      </c>
      <c r="AE243" t="e">
        <f>VLOOKUP(AD243,#REF!,2,0)</f>
        <v>#REF!</v>
      </c>
    </row>
    <row r="244" spans="1:31" hidden="1">
      <c r="A244">
        <v>2024</v>
      </c>
      <c r="B244" t="s">
        <v>552</v>
      </c>
      <c r="C244">
        <v>210510050</v>
      </c>
      <c r="D244" t="s">
        <v>324</v>
      </c>
      <c r="E244" t="s">
        <v>551</v>
      </c>
      <c r="H244">
        <v>500007959</v>
      </c>
      <c r="I244">
        <v>9</v>
      </c>
      <c r="J244" t="s">
        <v>322</v>
      </c>
      <c r="K244" s="9">
        <v>45565</v>
      </c>
      <c r="L244" s="9">
        <v>45565</v>
      </c>
      <c r="M244">
        <v>29</v>
      </c>
      <c r="N244" s="6">
        <v>100326</v>
      </c>
      <c r="O244" t="s">
        <v>320</v>
      </c>
      <c r="P244">
        <f>VLOOKUP(L244,'Valores UF'!A:B,2,0)</f>
        <v>37910.42</v>
      </c>
      <c r="Q244">
        <f t="shared" si="13"/>
        <v>2375.6171522235841</v>
      </c>
      <c r="R244" s="7">
        <v>90060644</v>
      </c>
      <c r="S244" t="s">
        <v>321</v>
      </c>
      <c r="T244" s="6">
        <v>100326</v>
      </c>
      <c r="U244" t="s">
        <v>320</v>
      </c>
      <c r="W244" t="s">
        <v>550</v>
      </c>
      <c r="X244" t="s">
        <v>363</v>
      </c>
      <c r="AA244">
        <v>310430010</v>
      </c>
      <c r="AB244" t="e">
        <f>VLOOKUP(AA244,#REF!,2,0)</f>
        <v>#REF!</v>
      </c>
      <c r="AC244">
        <v>10111</v>
      </c>
      <c r="AD244" s="4">
        <f t="shared" si="11"/>
        <v>10111</v>
      </c>
      <c r="AE244" t="e">
        <f>VLOOKUP(AD244,#REF!,2,0)</f>
        <v>#REF!</v>
      </c>
    </row>
    <row r="245" spans="1:31" hidden="1">
      <c r="A245">
        <v>2024</v>
      </c>
      <c r="B245" t="s">
        <v>552</v>
      </c>
      <c r="C245">
        <v>210510050</v>
      </c>
      <c r="D245" t="s">
        <v>324</v>
      </c>
      <c r="E245" t="s">
        <v>551</v>
      </c>
      <c r="H245">
        <v>500007959</v>
      </c>
      <c r="I245">
        <v>9</v>
      </c>
      <c r="J245" t="s">
        <v>322</v>
      </c>
      <c r="K245" s="9">
        <v>45565</v>
      </c>
      <c r="L245" s="9">
        <v>45565</v>
      </c>
      <c r="M245">
        <v>29</v>
      </c>
      <c r="N245" s="6">
        <v>100326</v>
      </c>
      <c r="O245" t="s">
        <v>320</v>
      </c>
      <c r="P245">
        <f>VLOOKUP(L245,'Valores UF'!A:B,2,0)</f>
        <v>37910.42</v>
      </c>
      <c r="Q245">
        <f t="shared" si="13"/>
        <v>2375.6171522235841</v>
      </c>
      <c r="R245" s="7">
        <v>90060644</v>
      </c>
      <c r="S245" t="s">
        <v>321</v>
      </c>
      <c r="T245" s="6">
        <v>100326</v>
      </c>
      <c r="U245" t="s">
        <v>320</v>
      </c>
      <c r="W245" t="s">
        <v>550</v>
      </c>
      <c r="X245" t="s">
        <v>363</v>
      </c>
      <c r="AA245">
        <v>310430010</v>
      </c>
      <c r="AB245" t="e">
        <f>VLOOKUP(AA245,#REF!,2,0)</f>
        <v>#REF!</v>
      </c>
      <c r="AC245">
        <v>10107</v>
      </c>
      <c r="AD245" s="4">
        <f t="shared" si="11"/>
        <v>10107</v>
      </c>
      <c r="AE245" t="e">
        <f>VLOOKUP(AD245,#REF!,2,0)</f>
        <v>#REF!</v>
      </c>
    </row>
    <row r="246" spans="1:31" hidden="1">
      <c r="A246">
        <v>2024</v>
      </c>
      <c r="B246" t="s">
        <v>552</v>
      </c>
      <c r="C246">
        <v>210510050</v>
      </c>
      <c r="D246" t="s">
        <v>324</v>
      </c>
      <c r="E246" t="s">
        <v>551</v>
      </c>
      <c r="H246">
        <v>500007959</v>
      </c>
      <c r="I246">
        <v>9</v>
      </c>
      <c r="J246" t="s">
        <v>322</v>
      </c>
      <c r="K246" s="9">
        <v>45565</v>
      </c>
      <c r="L246" s="9">
        <v>45565</v>
      </c>
      <c r="M246">
        <v>29</v>
      </c>
      <c r="N246" s="6">
        <v>100326</v>
      </c>
      <c r="O246" t="s">
        <v>320</v>
      </c>
      <c r="P246">
        <f>VLOOKUP(L246,'Valores UF'!A:B,2,0)</f>
        <v>37910.42</v>
      </c>
      <c r="Q246">
        <f t="shared" si="13"/>
        <v>2375.6171522235841</v>
      </c>
      <c r="R246" s="7">
        <v>90060644</v>
      </c>
      <c r="S246" t="s">
        <v>321</v>
      </c>
      <c r="T246" s="6">
        <v>100326</v>
      </c>
      <c r="U246" t="s">
        <v>320</v>
      </c>
      <c r="W246" t="s">
        <v>550</v>
      </c>
      <c r="X246" t="s">
        <v>363</v>
      </c>
      <c r="AA246">
        <v>310430010</v>
      </c>
      <c r="AB246" t="e">
        <f>VLOOKUP(AA246,#REF!,2,0)</f>
        <v>#REF!</v>
      </c>
      <c r="AC246">
        <v>10110</v>
      </c>
      <c r="AD246" s="4">
        <f t="shared" si="11"/>
        <v>10110</v>
      </c>
      <c r="AE246" t="e">
        <f>VLOOKUP(AD246,#REF!,2,0)</f>
        <v>#REF!</v>
      </c>
    </row>
    <row r="247" spans="1:31" hidden="1">
      <c r="A247">
        <v>2024</v>
      </c>
      <c r="B247" t="s">
        <v>552</v>
      </c>
      <c r="C247">
        <v>210510050</v>
      </c>
      <c r="D247" t="s">
        <v>324</v>
      </c>
      <c r="E247" t="s">
        <v>551</v>
      </c>
      <c r="H247">
        <v>500007959</v>
      </c>
      <c r="I247">
        <v>9</v>
      </c>
      <c r="J247" t="s">
        <v>322</v>
      </c>
      <c r="K247" s="9">
        <v>45565</v>
      </c>
      <c r="L247" s="9">
        <v>45565</v>
      </c>
      <c r="M247">
        <v>29</v>
      </c>
      <c r="N247" s="6">
        <v>100326</v>
      </c>
      <c r="O247" t="s">
        <v>320</v>
      </c>
      <c r="P247">
        <f>VLOOKUP(L247,'Valores UF'!A:B,2,0)</f>
        <v>37910.42</v>
      </c>
      <c r="Q247">
        <f t="shared" si="13"/>
        <v>2375.6171522235841</v>
      </c>
      <c r="R247" s="7">
        <v>90060644</v>
      </c>
      <c r="S247" t="s">
        <v>321</v>
      </c>
      <c r="T247" s="6">
        <v>100326</v>
      </c>
      <c r="U247" t="s">
        <v>320</v>
      </c>
      <c r="W247" t="s">
        <v>550</v>
      </c>
      <c r="X247" t="s">
        <v>363</v>
      </c>
      <c r="AA247">
        <v>310430010</v>
      </c>
      <c r="AB247" t="e">
        <f>VLOOKUP(AA247,#REF!,2,0)</f>
        <v>#REF!</v>
      </c>
      <c r="AC247">
        <v>10109</v>
      </c>
      <c r="AD247" s="4">
        <f t="shared" si="11"/>
        <v>10109</v>
      </c>
      <c r="AE247" t="e">
        <f>VLOOKUP(AD247,#REF!,2,0)</f>
        <v>#REF!</v>
      </c>
    </row>
    <row r="248" spans="1:31" hidden="1">
      <c r="A248">
        <v>2024</v>
      </c>
      <c r="B248" t="s">
        <v>552</v>
      </c>
      <c r="C248">
        <v>210510050</v>
      </c>
      <c r="D248" t="s">
        <v>324</v>
      </c>
      <c r="E248" t="s">
        <v>551</v>
      </c>
      <c r="H248">
        <v>500007959</v>
      </c>
      <c r="I248">
        <v>9</v>
      </c>
      <c r="J248" t="s">
        <v>322</v>
      </c>
      <c r="K248" s="9">
        <v>45565</v>
      </c>
      <c r="L248" s="9">
        <v>45565</v>
      </c>
      <c r="M248">
        <v>29</v>
      </c>
      <c r="N248" s="6">
        <v>77733</v>
      </c>
      <c r="O248" t="s">
        <v>320</v>
      </c>
      <c r="P248">
        <f>VLOOKUP(L248,'Valores UF'!A:B,2,0)</f>
        <v>37910.42</v>
      </c>
      <c r="Q248">
        <f t="shared" si="13"/>
        <v>1840.6379829081293</v>
      </c>
      <c r="R248" s="7">
        <v>69779359</v>
      </c>
      <c r="S248" t="s">
        <v>321</v>
      </c>
      <c r="T248" s="6">
        <v>77733</v>
      </c>
      <c r="U248" t="s">
        <v>320</v>
      </c>
      <c r="W248" t="s">
        <v>550</v>
      </c>
      <c r="X248" t="s">
        <v>363</v>
      </c>
      <c r="AA248">
        <v>310430010</v>
      </c>
      <c r="AB248" t="e">
        <f>VLOOKUP(AA248,#REF!,2,0)</f>
        <v>#REF!</v>
      </c>
      <c r="AC248">
        <v>10163</v>
      </c>
      <c r="AD248" s="4">
        <f t="shared" si="11"/>
        <v>10163</v>
      </c>
      <c r="AE248" t="e">
        <f>VLOOKUP(AD248,#REF!,2,0)</f>
        <v>#REF!</v>
      </c>
    </row>
    <row r="249" spans="1:31" hidden="1">
      <c r="A249">
        <v>2024</v>
      </c>
      <c r="B249" t="s">
        <v>552</v>
      </c>
      <c r="C249">
        <v>210510050</v>
      </c>
      <c r="D249" t="s">
        <v>324</v>
      </c>
      <c r="E249" t="s">
        <v>551</v>
      </c>
      <c r="H249">
        <v>500007959</v>
      </c>
      <c r="I249">
        <v>9</v>
      </c>
      <c r="J249" t="s">
        <v>322</v>
      </c>
      <c r="K249" s="9">
        <v>45565</v>
      </c>
      <c r="L249" s="9">
        <v>45565</v>
      </c>
      <c r="M249">
        <v>29</v>
      </c>
      <c r="N249" s="6">
        <v>77733</v>
      </c>
      <c r="O249" t="s">
        <v>320</v>
      </c>
      <c r="P249">
        <f>VLOOKUP(L249,'Valores UF'!A:B,2,0)</f>
        <v>37910.42</v>
      </c>
      <c r="Q249">
        <f t="shared" si="13"/>
        <v>1840.6379829081293</v>
      </c>
      <c r="R249" s="7">
        <v>69779359</v>
      </c>
      <c r="S249" t="s">
        <v>321</v>
      </c>
      <c r="T249" s="6">
        <v>77733</v>
      </c>
      <c r="U249" t="s">
        <v>320</v>
      </c>
      <c r="W249" t="s">
        <v>550</v>
      </c>
      <c r="X249" t="s">
        <v>363</v>
      </c>
      <c r="AA249">
        <v>310430010</v>
      </c>
      <c r="AB249" t="e">
        <f>VLOOKUP(AA249,#REF!,2,0)</f>
        <v>#REF!</v>
      </c>
      <c r="AC249">
        <v>10162</v>
      </c>
      <c r="AD249" s="4">
        <f t="shared" si="11"/>
        <v>10162</v>
      </c>
      <c r="AE249" t="e">
        <f>VLOOKUP(AD249,#REF!,2,0)</f>
        <v>#REF!</v>
      </c>
    </row>
    <row r="250" spans="1:31" hidden="1">
      <c r="A250">
        <v>2024</v>
      </c>
      <c r="B250" t="s">
        <v>552</v>
      </c>
      <c r="C250">
        <v>210510050</v>
      </c>
      <c r="D250" t="s">
        <v>324</v>
      </c>
      <c r="E250" t="s">
        <v>551</v>
      </c>
      <c r="H250">
        <v>500007959</v>
      </c>
      <c r="I250">
        <v>9</v>
      </c>
      <c r="J250" t="s">
        <v>322</v>
      </c>
      <c r="K250" s="9">
        <v>45565</v>
      </c>
      <c r="L250" s="9">
        <v>45565</v>
      </c>
      <c r="M250">
        <v>29</v>
      </c>
      <c r="N250" s="6">
        <v>77733</v>
      </c>
      <c r="O250" t="s">
        <v>320</v>
      </c>
      <c r="P250">
        <f>VLOOKUP(L250,'Valores UF'!A:B,2,0)</f>
        <v>37910.42</v>
      </c>
      <c r="Q250">
        <f t="shared" si="13"/>
        <v>1840.6379829081293</v>
      </c>
      <c r="R250" s="7">
        <v>69779359</v>
      </c>
      <c r="S250" t="s">
        <v>321</v>
      </c>
      <c r="T250" s="6">
        <v>77733</v>
      </c>
      <c r="U250" t="s">
        <v>320</v>
      </c>
      <c r="W250" t="s">
        <v>550</v>
      </c>
      <c r="X250" t="s">
        <v>363</v>
      </c>
      <c r="AA250">
        <v>310430010</v>
      </c>
      <c r="AB250" t="e">
        <f>VLOOKUP(AA250,#REF!,2,0)</f>
        <v>#REF!</v>
      </c>
      <c r="AC250">
        <v>10161</v>
      </c>
      <c r="AD250" s="4">
        <f t="shared" si="11"/>
        <v>10161</v>
      </c>
      <c r="AE250" t="e">
        <f>VLOOKUP(AD250,#REF!,2,0)</f>
        <v>#REF!</v>
      </c>
    </row>
    <row r="251" spans="1:31" hidden="1">
      <c r="A251">
        <v>2024</v>
      </c>
      <c r="B251" t="s">
        <v>552</v>
      </c>
      <c r="C251">
        <v>210510050</v>
      </c>
      <c r="D251" t="s">
        <v>324</v>
      </c>
      <c r="E251" t="s">
        <v>551</v>
      </c>
      <c r="H251">
        <v>500007959</v>
      </c>
      <c r="I251">
        <v>9</v>
      </c>
      <c r="J251" t="s">
        <v>322</v>
      </c>
      <c r="K251" s="9">
        <v>45565</v>
      </c>
      <c r="L251" s="9">
        <v>45565</v>
      </c>
      <c r="M251">
        <v>29</v>
      </c>
      <c r="N251" s="6">
        <v>77733</v>
      </c>
      <c r="O251" t="s">
        <v>320</v>
      </c>
      <c r="P251">
        <f>VLOOKUP(L251,'Valores UF'!A:B,2,0)</f>
        <v>37910.42</v>
      </c>
      <c r="Q251">
        <f t="shared" si="13"/>
        <v>1840.6379829081293</v>
      </c>
      <c r="R251" s="7">
        <v>69779359</v>
      </c>
      <c r="S251" t="s">
        <v>321</v>
      </c>
      <c r="T251" s="6">
        <v>77733</v>
      </c>
      <c r="U251" t="s">
        <v>320</v>
      </c>
      <c r="W251" t="s">
        <v>550</v>
      </c>
      <c r="X251" t="s">
        <v>363</v>
      </c>
      <c r="AA251">
        <v>310430010</v>
      </c>
      <c r="AB251" t="e">
        <f>VLOOKUP(AA251,#REF!,2,0)</f>
        <v>#REF!</v>
      </c>
      <c r="AC251">
        <v>10160</v>
      </c>
      <c r="AD251" s="4">
        <f t="shared" si="11"/>
        <v>10160</v>
      </c>
      <c r="AE251" t="e">
        <f>VLOOKUP(AD251,#REF!,2,0)</f>
        <v>#REF!</v>
      </c>
    </row>
    <row r="252" spans="1:31" hidden="1">
      <c r="A252">
        <v>2024</v>
      </c>
      <c r="B252" t="s">
        <v>552</v>
      </c>
      <c r="C252">
        <v>210510050</v>
      </c>
      <c r="D252" t="s">
        <v>324</v>
      </c>
      <c r="E252" t="s">
        <v>551</v>
      </c>
      <c r="H252">
        <v>500007959</v>
      </c>
      <c r="I252">
        <v>9</v>
      </c>
      <c r="J252" t="s">
        <v>322</v>
      </c>
      <c r="K252" s="9">
        <v>45565</v>
      </c>
      <c r="L252" s="9">
        <v>45565</v>
      </c>
      <c r="M252">
        <v>29</v>
      </c>
      <c r="N252" s="6">
        <v>77733</v>
      </c>
      <c r="O252" t="s">
        <v>320</v>
      </c>
      <c r="P252">
        <f>VLOOKUP(L252,'Valores UF'!A:B,2,0)</f>
        <v>37910.42</v>
      </c>
      <c r="Q252">
        <f t="shared" si="13"/>
        <v>1840.6379829081293</v>
      </c>
      <c r="R252" s="7">
        <v>69779359</v>
      </c>
      <c r="S252" t="s">
        <v>321</v>
      </c>
      <c r="T252" s="6">
        <v>77733</v>
      </c>
      <c r="U252" t="s">
        <v>320</v>
      </c>
      <c r="W252" t="s">
        <v>550</v>
      </c>
      <c r="X252" t="s">
        <v>363</v>
      </c>
      <c r="AA252">
        <v>310430010</v>
      </c>
      <c r="AB252" t="e">
        <f>VLOOKUP(AA252,#REF!,2,0)</f>
        <v>#REF!</v>
      </c>
      <c r="AC252">
        <v>10159</v>
      </c>
      <c r="AD252" s="4">
        <f t="shared" si="11"/>
        <v>10159</v>
      </c>
      <c r="AE252" t="e">
        <f>VLOOKUP(AD252,#REF!,2,0)</f>
        <v>#REF!</v>
      </c>
    </row>
    <row r="253" spans="1:31" hidden="1">
      <c r="A253">
        <v>2024</v>
      </c>
      <c r="B253" t="s">
        <v>552</v>
      </c>
      <c r="C253">
        <v>210510050</v>
      </c>
      <c r="D253" t="s">
        <v>324</v>
      </c>
      <c r="E253" t="s">
        <v>551</v>
      </c>
      <c r="H253">
        <v>500007959</v>
      </c>
      <c r="I253">
        <v>9</v>
      </c>
      <c r="J253" t="s">
        <v>322</v>
      </c>
      <c r="K253" s="9">
        <v>45565</v>
      </c>
      <c r="L253" s="9">
        <v>45565</v>
      </c>
      <c r="M253">
        <v>29</v>
      </c>
      <c r="N253" s="6">
        <v>77733</v>
      </c>
      <c r="O253" t="s">
        <v>320</v>
      </c>
      <c r="P253">
        <f>VLOOKUP(L253,'Valores UF'!A:B,2,0)</f>
        <v>37910.42</v>
      </c>
      <c r="Q253">
        <f t="shared" si="13"/>
        <v>1840.6379829081293</v>
      </c>
      <c r="R253" s="7">
        <v>69779359</v>
      </c>
      <c r="S253" t="s">
        <v>321</v>
      </c>
      <c r="T253" s="6">
        <v>77733</v>
      </c>
      <c r="U253" t="s">
        <v>320</v>
      </c>
      <c r="W253" t="s">
        <v>550</v>
      </c>
      <c r="X253" t="s">
        <v>363</v>
      </c>
      <c r="AA253">
        <v>310430010</v>
      </c>
      <c r="AB253" t="e">
        <f>VLOOKUP(AA253,#REF!,2,0)</f>
        <v>#REF!</v>
      </c>
      <c r="AC253">
        <v>10158</v>
      </c>
      <c r="AD253" s="4">
        <f t="shared" si="11"/>
        <v>10158</v>
      </c>
      <c r="AE253" t="e">
        <f>VLOOKUP(AD253,#REF!,2,0)</f>
        <v>#REF!</v>
      </c>
    </row>
    <row r="254" spans="1:31" hidden="1">
      <c r="A254">
        <v>2024</v>
      </c>
      <c r="B254" t="s">
        <v>552</v>
      </c>
      <c r="C254">
        <v>210510050</v>
      </c>
      <c r="D254" t="s">
        <v>324</v>
      </c>
      <c r="E254" t="s">
        <v>551</v>
      </c>
      <c r="H254">
        <v>500007959</v>
      </c>
      <c r="I254">
        <v>9</v>
      </c>
      <c r="J254" t="s">
        <v>322</v>
      </c>
      <c r="K254" s="9">
        <v>45565</v>
      </c>
      <c r="L254" s="9">
        <v>45565</v>
      </c>
      <c r="M254">
        <v>29</v>
      </c>
      <c r="N254" s="6">
        <v>77733</v>
      </c>
      <c r="O254" t="s">
        <v>320</v>
      </c>
      <c r="P254">
        <f>VLOOKUP(L254,'Valores UF'!A:B,2,0)</f>
        <v>37910.42</v>
      </c>
      <c r="Q254">
        <f t="shared" si="13"/>
        <v>1840.6379829081293</v>
      </c>
      <c r="R254" s="7">
        <v>69779359</v>
      </c>
      <c r="S254" t="s">
        <v>321</v>
      </c>
      <c r="T254" s="6">
        <v>77733</v>
      </c>
      <c r="U254" t="s">
        <v>320</v>
      </c>
      <c r="W254" t="s">
        <v>550</v>
      </c>
      <c r="X254" t="s">
        <v>363</v>
      </c>
      <c r="AA254">
        <v>310430010</v>
      </c>
      <c r="AB254" t="e">
        <f>VLOOKUP(AA254,#REF!,2,0)</f>
        <v>#REF!</v>
      </c>
      <c r="AC254">
        <v>10157</v>
      </c>
      <c r="AD254" s="4">
        <f t="shared" si="11"/>
        <v>10157</v>
      </c>
      <c r="AE254" t="e">
        <f>VLOOKUP(AD254,#REF!,2,0)</f>
        <v>#REF!</v>
      </c>
    </row>
    <row r="255" spans="1:31" hidden="1">
      <c r="A255">
        <v>2024</v>
      </c>
      <c r="B255" t="s">
        <v>552</v>
      </c>
      <c r="C255">
        <v>210510050</v>
      </c>
      <c r="D255" t="s">
        <v>324</v>
      </c>
      <c r="E255" t="s">
        <v>551</v>
      </c>
      <c r="H255">
        <v>500007959</v>
      </c>
      <c r="I255">
        <v>9</v>
      </c>
      <c r="J255" t="s">
        <v>322</v>
      </c>
      <c r="K255" s="9">
        <v>45565</v>
      </c>
      <c r="L255" s="9">
        <v>45565</v>
      </c>
      <c r="M255">
        <v>29</v>
      </c>
      <c r="N255" s="6">
        <v>69311</v>
      </c>
      <c r="O255" t="s">
        <v>320</v>
      </c>
      <c r="P255">
        <f>VLOOKUP(L255,'Valores UF'!A:B,2,0)</f>
        <v>37910.42</v>
      </c>
      <c r="Q255">
        <f t="shared" si="13"/>
        <v>1641.2136293926578</v>
      </c>
      <c r="R255" s="7">
        <v>62219098</v>
      </c>
      <c r="S255" t="s">
        <v>321</v>
      </c>
      <c r="T255" s="6">
        <v>69311</v>
      </c>
      <c r="U255" t="s">
        <v>320</v>
      </c>
      <c r="W255" t="s">
        <v>550</v>
      </c>
      <c r="X255" t="s">
        <v>363</v>
      </c>
      <c r="AA255">
        <v>310430010</v>
      </c>
      <c r="AB255" t="e">
        <f>VLOOKUP(AA255,#REF!,2,0)</f>
        <v>#REF!</v>
      </c>
      <c r="AC255">
        <v>10156</v>
      </c>
      <c r="AD255" s="4">
        <f t="shared" si="11"/>
        <v>10156</v>
      </c>
      <c r="AE255" t="e">
        <f>VLOOKUP(AD255,#REF!,2,0)</f>
        <v>#REF!</v>
      </c>
    </row>
    <row r="256" spans="1:31" hidden="1">
      <c r="A256">
        <v>2024</v>
      </c>
      <c r="B256" t="s">
        <v>492</v>
      </c>
      <c r="C256">
        <v>110810010</v>
      </c>
      <c r="D256" t="s">
        <v>324</v>
      </c>
      <c r="E256" t="s">
        <v>549</v>
      </c>
      <c r="F256">
        <v>20240930</v>
      </c>
      <c r="H256">
        <v>500008244</v>
      </c>
      <c r="I256">
        <v>10</v>
      </c>
      <c r="J256" t="s">
        <v>322</v>
      </c>
      <c r="K256" s="9">
        <v>45566</v>
      </c>
      <c r="L256" s="9">
        <v>45565</v>
      </c>
      <c r="M256">
        <v>9</v>
      </c>
      <c r="N256" s="7">
        <v>3613562</v>
      </c>
      <c r="O256" t="s">
        <v>321</v>
      </c>
      <c r="P256">
        <f>VLOOKUP(L256,'Valores UF'!A:B,2,0)</f>
        <v>37910.42</v>
      </c>
      <c r="Q256">
        <f t="shared" si="13"/>
        <v>95.318437516651102</v>
      </c>
      <c r="R256" s="7">
        <v>3613562</v>
      </c>
      <c r="S256" t="s">
        <v>321</v>
      </c>
      <c r="T256" s="6">
        <v>4031.87</v>
      </c>
      <c r="U256" t="s">
        <v>320</v>
      </c>
      <c r="W256" t="s">
        <v>548</v>
      </c>
      <c r="X256" s="8" t="s">
        <v>353</v>
      </c>
      <c r="Y256" t="s">
        <v>326</v>
      </c>
      <c r="Z256" t="s">
        <v>326</v>
      </c>
      <c r="AA256">
        <v>600760310</v>
      </c>
      <c r="AB256" t="e">
        <f>VLOOKUP(AA256,#REF!,2,0)</f>
        <v>#REF!</v>
      </c>
      <c r="AD256" s="4" t="str">
        <f t="shared" si="11"/>
        <v>IHC07</v>
      </c>
      <c r="AE256" t="e">
        <f>VLOOKUP(AD256,#REF!,2,0)</f>
        <v>#REF!</v>
      </c>
    </row>
    <row r="257" spans="1:31" hidden="1">
      <c r="A257">
        <v>2024</v>
      </c>
      <c r="B257" t="s">
        <v>492</v>
      </c>
      <c r="C257">
        <v>110810050</v>
      </c>
      <c r="D257" t="s">
        <v>324</v>
      </c>
      <c r="E257" t="s">
        <v>462</v>
      </c>
      <c r="F257">
        <v>20052021</v>
      </c>
      <c r="H257">
        <v>500008610</v>
      </c>
      <c r="I257">
        <v>10</v>
      </c>
      <c r="J257" t="s">
        <v>322</v>
      </c>
      <c r="K257" s="9">
        <v>45566</v>
      </c>
      <c r="L257" s="9">
        <v>45565</v>
      </c>
      <c r="M257">
        <v>19</v>
      </c>
      <c r="N257" s="6">
        <v>-2962629</v>
      </c>
      <c r="O257" t="s">
        <v>320</v>
      </c>
      <c r="P257">
        <f>VLOOKUP(L257,'Valores UF'!A:B,2,0)</f>
        <v>37910.42</v>
      </c>
      <c r="Q257">
        <f t="shared" si="13"/>
        <v>-70040.274969256483</v>
      </c>
      <c r="R257" s="7">
        <v>-2655256241</v>
      </c>
      <c r="S257" t="s">
        <v>321</v>
      </c>
      <c r="T257" s="6">
        <v>-2962629</v>
      </c>
      <c r="U257" t="s">
        <v>320</v>
      </c>
      <c r="W257" t="s">
        <v>547</v>
      </c>
      <c r="X257" t="s">
        <v>450</v>
      </c>
      <c r="Y257" t="s">
        <v>422</v>
      </c>
      <c r="Z257" t="s">
        <v>421</v>
      </c>
      <c r="AA257" t="s">
        <v>422</v>
      </c>
      <c r="AB257" t="e">
        <f>VLOOKUP(AA257,#REF!,2,0)</f>
        <v>#REF!</v>
      </c>
      <c r="AD257" s="4" t="str">
        <f t="shared" si="11"/>
        <v>IEC01</v>
      </c>
      <c r="AE257" t="e">
        <f>VLOOKUP(AD257,#REF!,2,0)</f>
        <v>#REF!</v>
      </c>
    </row>
    <row r="258" spans="1:31" hidden="1">
      <c r="A258">
        <v>2024</v>
      </c>
      <c r="B258" t="s">
        <v>492</v>
      </c>
      <c r="C258">
        <v>210510020</v>
      </c>
      <c r="D258" t="s">
        <v>324</v>
      </c>
      <c r="E258">
        <v>5924</v>
      </c>
      <c r="H258">
        <v>200001493</v>
      </c>
      <c r="I258">
        <v>10</v>
      </c>
      <c r="J258" t="s">
        <v>346</v>
      </c>
      <c r="K258" s="9">
        <v>45569</v>
      </c>
      <c r="L258" s="9">
        <v>45566</v>
      </c>
      <c r="M258">
        <v>31</v>
      </c>
      <c r="N258" s="7">
        <v>-4270664</v>
      </c>
      <c r="O258" t="s">
        <v>321</v>
      </c>
      <c r="P258">
        <f>VLOOKUP(L258,'Valores UF'!A:B,2,0)</f>
        <v>37914.199999999997</v>
      </c>
      <c r="Q258">
        <f t="shared" si="13"/>
        <v>-112.64022450691299</v>
      </c>
      <c r="R258" s="7">
        <v>-4270664</v>
      </c>
      <c r="S258" t="s">
        <v>321</v>
      </c>
      <c r="T258" s="6">
        <v>-4644.6099999999997</v>
      </c>
      <c r="U258" t="s">
        <v>320</v>
      </c>
      <c r="W258" t="s">
        <v>546</v>
      </c>
      <c r="X258" s="8" t="s">
        <v>327</v>
      </c>
      <c r="Z258" t="s">
        <v>326</v>
      </c>
      <c r="AA258">
        <v>210410070</v>
      </c>
      <c r="AB258" t="e">
        <f>VLOOKUP(AA258,#REF!,2,0)</f>
        <v>#REF!</v>
      </c>
      <c r="AC258" t="s">
        <v>326</v>
      </c>
      <c r="AD258" s="4" t="str">
        <f t="shared" ref="AD258:AD321" si="14">IF(Y258&lt;&gt;"",Y258, IF(Z258&lt;&gt;"",Z258,AC258))</f>
        <v>IHC07</v>
      </c>
      <c r="AE258" t="e">
        <f>VLOOKUP(AD258,#REF!,2,0)</f>
        <v>#REF!</v>
      </c>
    </row>
    <row r="259" spans="1:31" hidden="1">
      <c r="A259">
        <v>2024</v>
      </c>
      <c r="B259" t="s">
        <v>492</v>
      </c>
      <c r="C259">
        <v>210510020</v>
      </c>
      <c r="D259" t="s">
        <v>324</v>
      </c>
      <c r="E259">
        <v>204</v>
      </c>
      <c r="H259">
        <v>200001494</v>
      </c>
      <c r="I259">
        <v>10</v>
      </c>
      <c r="J259" t="s">
        <v>346</v>
      </c>
      <c r="K259" s="9">
        <v>45569</v>
      </c>
      <c r="L259" s="9">
        <v>45569</v>
      </c>
      <c r="M259">
        <v>31</v>
      </c>
      <c r="N259" s="7">
        <v>-265478</v>
      </c>
      <c r="O259" t="s">
        <v>321</v>
      </c>
      <c r="P259">
        <f>VLOOKUP(L259,'Valores UF'!A:B,2,0)</f>
        <v>37925.56</v>
      </c>
      <c r="Q259">
        <f t="shared" si="13"/>
        <v>-6.9999757419534481</v>
      </c>
      <c r="R259" s="7">
        <v>-265478</v>
      </c>
      <c r="S259" t="s">
        <v>321</v>
      </c>
      <c r="T259">
        <v>-288.72000000000003</v>
      </c>
      <c r="U259" t="s">
        <v>320</v>
      </c>
      <c r="W259" t="s">
        <v>545</v>
      </c>
      <c r="X259" s="8" t="s">
        <v>415</v>
      </c>
      <c r="AA259">
        <v>210410070</v>
      </c>
      <c r="AB259" t="e">
        <f>VLOOKUP(AA259,#REF!,2,0)</f>
        <v>#REF!</v>
      </c>
      <c r="AC259">
        <v>10046</v>
      </c>
      <c r="AD259" s="4">
        <f t="shared" si="14"/>
        <v>10046</v>
      </c>
      <c r="AE259" t="e">
        <f>VLOOKUP(AD259,#REF!,2,0)</f>
        <v>#REF!</v>
      </c>
    </row>
    <row r="260" spans="1:31" hidden="1">
      <c r="A260">
        <v>2024</v>
      </c>
      <c r="B260" t="s">
        <v>492</v>
      </c>
      <c r="C260">
        <v>110810010</v>
      </c>
      <c r="D260" t="s">
        <v>324</v>
      </c>
      <c r="E260" s="10">
        <v>45566</v>
      </c>
      <c r="F260">
        <v>20200608</v>
      </c>
      <c r="H260">
        <v>200001503</v>
      </c>
      <c r="I260">
        <v>10</v>
      </c>
      <c r="J260" t="s">
        <v>413</v>
      </c>
      <c r="K260" s="9">
        <v>45572</v>
      </c>
      <c r="L260" s="9">
        <v>45572</v>
      </c>
      <c r="M260">
        <v>9</v>
      </c>
      <c r="N260" s="7">
        <v>4359712</v>
      </c>
      <c r="O260" t="s">
        <v>321</v>
      </c>
      <c r="P260">
        <f>VLOOKUP(L260,'Valores UF'!A:B,2,0)</f>
        <v>37936.93</v>
      </c>
      <c r="Q260">
        <f t="shared" si="13"/>
        <v>114.92000011598198</v>
      </c>
      <c r="R260" s="7">
        <v>4359712</v>
      </c>
      <c r="S260" t="s">
        <v>321</v>
      </c>
      <c r="T260" s="6">
        <v>4719.63</v>
      </c>
      <c r="U260" t="s">
        <v>320</v>
      </c>
      <c r="W260" t="s">
        <v>544</v>
      </c>
      <c r="X260" s="8" t="s">
        <v>353</v>
      </c>
      <c r="Y260" t="s">
        <v>326</v>
      </c>
      <c r="Z260" t="s">
        <v>326</v>
      </c>
      <c r="AA260">
        <v>110130032</v>
      </c>
      <c r="AB260" t="e">
        <f>VLOOKUP(AA260,#REF!,2,0)</f>
        <v>#REF!</v>
      </c>
      <c r="AD260" s="4" t="str">
        <f t="shared" si="14"/>
        <v>IHC07</v>
      </c>
      <c r="AE260" t="e">
        <f>VLOOKUP(AD260,#REF!,2,0)</f>
        <v>#REF!</v>
      </c>
    </row>
    <row r="261" spans="1:31" hidden="1">
      <c r="A261">
        <v>2024</v>
      </c>
      <c r="B261" t="s">
        <v>492</v>
      </c>
      <c r="C261">
        <v>110810010</v>
      </c>
      <c r="D261" t="s">
        <v>324</v>
      </c>
      <c r="E261" s="10">
        <v>45566</v>
      </c>
      <c r="F261">
        <v>20200608</v>
      </c>
      <c r="H261">
        <v>200001503</v>
      </c>
      <c r="I261">
        <v>10</v>
      </c>
      <c r="J261" t="s">
        <v>413</v>
      </c>
      <c r="K261" s="9">
        <v>45572</v>
      </c>
      <c r="L261" s="9">
        <v>45572</v>
      </c>
      <c r="M261">
        <v>9</v>
      </c>
      <c r="N261" s="7">
        <v>2390027</v>
      </c>
      <c r="O261" t="s">
        <v>321</v>
      </c>
      <c r="P261">
        <f>VLOOKUP(L261,'Valores UF'!A:B,2,0)</f>
        <v>37936.93</v>
      </c>
      <c r="Q261">
        <f t="shared" si="13"/>
        <v>63.000010807411144</v>
      </c>
      <c r="R261" s="7">
        <v>2390027</v>
      </c>
      <c r="S261" t="s">
        <v>321</v>
      </c>
      <c r="T261" s="6">
        <v>2587.34</v>
      </c>
      <c r="U261" t="s">
        <v>320</v>
      </c>
      <c r="W261" t="s">
        <v>543</v>
      </c>
      <c r="X261" s="8" t="s">
        <v>353</v>
      </c>
      <c r="Y261" t="s">
        <v>326</v>
      </c>
      <c r="Z261" t="s">
        <v>326</v>
      </c>
      <c r="AA261">
        <v>110130032</v>
      </c>
      <c r="AB261" t="e">
        <f>VLOOKUP(AA261,#REF!,2,0)</f>
        <v>#REF!</v>
      </c>
      <c r="AD261" s="4" t="str">
        <f t="shared" si="14"/>
        <v>IHC07</v>
      </c>
      <c r="AE261" t="e">
        <f>VLOOKUP(AD261,#REF!,2,0)</f>
        <v>#REF!</v>
      </c>
    </row>
    <row r="262" spans="1:31" hidden="1">
      <c r="A262">
        <v>2024</v>
      </c>
      <c r="B262" t="s">
        <v>492</v>
      </c>
      <c r="C262">
        <v>110810010</v>
      </c>
      <c r="D262" t="s">
        <v>324</v>
      </c>
      <c r="E262" s="10">
        <v>45566</v>
      </c>
      <c r="F262">
        <v>20200706</v>
      </c>
      <c r="H262">
        <v>500007547</v>
      </c>
      <c r="I262">
        <v>10</v>
      </c>
      <c r="J262" t="s">
        <v>359</v>
      </c>
      <c r="K262" s="9">
        <v>45572</v>
      </c>
      <c r="L262" s="9">
        <v>45572</v>
      </c>
      <c r="M262">
        <v>9</v>
      </c>
      <c r="N262" s="7">
        <v>550000</v>
      </c>
      <c r="O262" t="s">
        <v>321</v>
      </c>
      <c r="P262">
        <f>VLOOKUP(L262,'Valores UF'!A:B,2,0)</f>
        <v>37936.93</v>
      </c>
      <c r="Q262">
        <f t="shared" si="13"/>
        <v>14.497746654776757</v>
      </c>
      <c r="R262" s="7">
        <v>550000</v>
      </c>
      <c r="S262" t="s">
        <v>321</v>
      </c>
      <c r="T262">
        <v>595.41</v>
      </c>
      <c r="U262" t="s">
        <v>320</v>
      </c>
      <c r="W262" t="s">
        <v>542</v>
      </c>
      <c r="X262" s="8" t="s">
        <v>353</v>
      </c>
      <c r="Y262" t="s">
        <v>361</v>
      </c>
      <c r="Z262" t="s">
        <v>15</v>
      </c>
      <c r="AA262">
        <v>110130032</v>
      </c>
      <c r="AB262" t="e">
        <f>VLOOKUP(AA262,#REF!,2,0)</f>
        <v>#REF!</v>
      </c>
      <c r="AD262" s="4" t="str">
        <f t="shared" si="14"/>
        <v>IHC08</v>
      </c>
      <c r="AE262" t="e">
        <f>VLOOKUP(AD262,#REF!,2,0)</f>
        <v>#REF!</v>
      </c>
    </row>
    <row r="263" spans="1:31" hidden="1">
      <c r="A263">
        <v>2024</v>
      </c>
      <c r="B263" t="s">
        <v>492</v>
      </c>
      <c r="C263">
        <v>210510020</v>
      </c>
      <c r="D263" t="s">
        <v>324</v>
      </c>
      <c r="E263">
        <v>5923</v>
      </c>
      <c r="H263">
        <v>200001517</v>
      </c>
      <c r="I263">
        <v>10</v>
      </c>
      <c r="J263" t="s">
        <v>346</v>
      </c>
      <c r="K263" s="9">
        <v>45573</v>
      </c>
      <c r="L263" s="9">
        <v>45566</v>
      </c>
      <c r="M263">
        <v>31</v>
      </c>
      <c r="N263" s="7">
        <v>-29475</v>
      </c>
      <c r="O263" t="s">
        <v>321</v>
      </c>
      <c r="P263">
        <f>VLOOKUP(L263,'Valores UF'!A:B,2,0)</f>
        <v>37914.199999999997</v>
      </c>
      <c r="Q263">
        <f t="shared" si="13"/>
        <v>-0.77741321193642499</v>
      </c>
      <c r="R263" s="7">
        <v>-29475</v>
      </c>
      <c r="S263" t="s">
        <v>321</v>
      </c>
      <c r="T263">
        <v>-31.83</v>
      </c>
      <c r="U263" t="s">
        <v>320</v>
      </c>
      <c r="W263" t="s">
        <v>541</v>
      </c>
      <c r="X263" s="8" t="s">
        <v>327</v>
      </c>
      <c r="Z263" t="s">
        <v>326</v>
      </c>
      <c r="AA263">
        <v>210410070</v>
      </c>
      <c r="AB263" t="e">
        <f>VLOOKUP(AA263,#REF!,2,0)</f>
        <v>#REF!</v>
      </c>
      <c r="AC263" t="s">
        <v>326</v>
      </c>
      <c r="AD263" s="4" t="str">
        <f t="shared" si="14"/>
        <v>IHC07</v>
      </c>
      <c r="AE263" t="e">
        <f>VLOOKUP(AD263,#REF!,2,0)</f>
        <v>#REF!</v>
      </c>
    </row>
    <row r="264" spans="1:31">
      <c r="A264">
        <v>2024</v>
      </c>
      <c r="B264" t="s">
        <v>492</v>
      </c>
      <c r="C264">
        <v>110810020</v>
      </c>
      <c r="D264" t="s">
        <v>324</v>
      </c>
      <c r="E264" s="9">
        <v>45576</v>
      </c>
      <c r="F264">
        <v>20241011</v>
      </c>
      <c r="H264">
        <v>800000055</v>
      </c>
      <c r="I264">
        <v>10</v>
      </c>
      <c r="J264" t="s">
        <v>355</v>
      </c>
      <c r="K264" s="9">
        <v>45576</v>
      </c>
      <c r="L264" s="9">
        <v>45576</v>
      </c>
      <c r="M264">
        <v>15</v>
      </c>
      <c r="N264" s="7">
        <v>-5855964</v>
      </c>
      <c r="O264" t="s">
        <v>321</v>
      </c>
      <c r="P264">
        <f>VLOOKUP(L264,'Valores UF'!A:B,2,0)</f>
        <v>37946.949999999997</v>
      </c>
      <c r="Q264">
        <f t="shared" si="13"/>
        <v>-154.31975428855284</v>
      </c>
      <c r="R264" s="7">
        <v>-5855964</v>
      </c>
      <c r="S264" t="s">
        <v>321</v>
      </c>
      <c r="T264" s="6">
        <v>-6326.6</v>
      </c>
      <c r="U264" t="s">
        <v>320</v>
      </c>
      <c r="W264" t="s">
        <v>540</v>
      </c>
      <c r="X264" s="8" t="s">
        <v>645</v>
      </c>
      <c r="Y264" t="s">
        <v>352</v>
      </c>
      <c r="Z264" t="s">
        <v>351</v>
      </c>
      <c r="AA264">
        <v>110130035</v>
      </c>
      <c r="AB264" t="e">
        <f>VLOOKUP(AA264,#REF!,2,0)</f>
        <v>#REF!</v>
      </c>
      <c r="AD264" s="4" t="str">
        <f t="shared" si="14"/>
        <v>IHC15</v>
      </c>
      <c r="AE264" t="e">
        <f>VLOOKUP(AD264,#REF!,2,0)</f>
        <v>#REF!</v>
      </c>
    </row>
    <row r="265" spans="1:31">
      <c r="A265">
        <v>2024</v>
      </c>
      <c r="B265" t="s">
        <v>492</v>
      </c>
      <c r="C265">
        <v>110810020</v>
      </c>
      <c r="D265" t="s">
        <v>324</v>
      </c>
      <c r="E265" t="s">
        <v>539</v>
      </c>
      <c r="F265">
        <v>20241015</v>
      </c>
      <c r="H265">
        <v>100000128</v>
      </c>
      <c r="I265">
        <v>10</v>
      </c>
      <c r="J265" t="s">
        <v>379</v>
      </c>
      <c r="K265" s="9">
        <v>45580</v>
      </c>
      <c r="L265" s="9">
        <v>45580</v>
      </c>
      <c r="M265">
        <v>1</v>
      </c>
      <c r="N265" s="7">
        <v>4606595</v>
      </c>
      <c r="O265" t="s">
        <v>321</v>
      </c>
      <c r="P265" s="5">
        <f>VLOOKUP(L265,'Valores UF'!A:B,2,0)</f>
        <v>37951.839999999997</v>
      </c>
      <c r="Q265" s="5">
        <f t="shared" ref="Q265:Q274" si="15">(+R265/P265)/1.19</f>
        <v>102.00001463154668</v>
      </c>
      <c r="R265" s="7">
        <v>4606595</v>
      </c>
      <c r="S265" t="s">
        <v>321</v>
      </c>
      <c r="T265" s="6">
        <v>4962.0200000000004</v>
      </c>
      <c r="U265" t="s">
        <v>320</v>
      </c>
      <c r="W265" t="s">
        <v>538</v>
      </c>
      <c r="X265" s="8" t="s">
        <v>339</v>
      </c>
      <c r="Y265" t="s">
        <v>404</v>
      </c>
      <c r="Z265" t="s">
        <v>403</v>
      </c>
      <c r="AA265">
        <v>400110010</v>
      </c>
      <c r="AB265" t="e">
        <f>VLOOKUP(AA265,#REF!,2,0)</f>
        <v>#REF!</v>
      </c>
      <c r="AD265" s="4" t="str">
        <f t="shared" si="14"/>
        <v>IHC02</v>
      </c>
      <c r="AE265" t="e">
        <f>VLOOKUP(AD265,#REF!,2,0)</f>
        <v>#REF!</v>
      </c>
    </row>
    <row r="266" spans="1:31">
      <c r="A266">
        <v>2024</v>
      </c>
      <c r="B266" t="s">
        <v>492</v>
      </c>
      <c r="C266">
        <v>110810020</v>
      </c>
      <c r="D266" t="s">
        <v>324</v>
      </c>
      <c r="E266" t="s">
        <v>537</v>
      </c>
      <c r="F266">
        <v>20241015</v>
      </c>
      <c r="H266">
        <v>100000129</v>
      </c>
      <c r="I266">
        <v>10</v>
      </c>
      <c r="J266" t="s">
        <v>379</v>
      </c>
      <c r="K266" s="9">
        <v>45580</v>
      </c>
      <c r="L266" s="9">
        <v>45580</v>
      </c>
      <c r="M266">
        <v>1</v>
      </c>
      <c r="N266" s="7">
        <v>7948634</v>
      </c>
      <c r="O266" t="s">
        <v>321</v>
      </c>
      <c r="P266">
        <f>VLOOKUP(L266,'Valores UF'!A:B,2,0)</f>
        <v>37951.839999999997</v>
      </c>
      <c r="Q266" s="5">
        <f t="shared" si="15"/>
        <v>176.00001395842469</v>
      </c>
      <c r="R266" s="7">
        <v>7948634</v>
      </c>
      <c r="S266" t="s">
        <v>321</v>
      </c>
      <c r="T266" s="6">
        <v>8561.92</v>
      </c>
      <c r="U266" t="s">
        <v>320</v>
      </c>
      <c r="W266" t="s">
        <v>536</v>
      </c>
      <c r="X266" s="8" t="s">
        <v>339</v>
      </c>
      <c r="Y266" t="s">
        <v>326</v>
      </c>
      <c r="Z266" t="s">
        <v>326</v>
      </c>
      <c r="AA266">
        <v>400110010</v>
      </c>
      <c r="AB266" t="e">
        <f>VLOOKUP(AA266,#REF!,2,0)</f>
        <v>#REF!</v>
      </c>
      <c r="AD266" s="4" t="str">
        <f t="shared" si="14"/>
        <v>IHC07</v>
      </c>
      <c r="AE266" t="e">
        <f>VLOOKUP(AD266,#REF!,2,0)</f>
        <v>#REF!</v>
      </c>
    </row>
    <row r="267" spans="1:31">
      <c r="A267">
        <v>2024</v>
      </c>
      <c r="B267" t="s">
        <v>492</v>
      </c>
      <c r="C267">
        <v>110810020</v>
      </c>
      <c r="D267" t="s">
        <v>324</v>
      </c>
      <c r="E267" t="s">
        <v>535</v>
      </c>
      <c r="F267">
        <v>20241015</v>
      </c>
      <c r="H267">
        <v>100000130</v>
      </c>
      <c r="I267">
        <v>10</v>
      </c>
      <c r="J267" t="s">
        <v>379</v>
      </c>
      <c r="K267" s="9">
        <v>45580</v>
      </c>
      <c r="L267" s="9">
        <v>45580</v>
      </c>
      <c r="M267">
        <v>1</v>
      </c>
      <c r="N267" s="7">
        <v>4606595</v>
      </c>
      <c r="O267" t="s">
        <v>321</v>
      </c>
      <c r="P267">
        <f>VLOOKUP(L267,'Valores UF'!A:B,2,0)</f>
        <v>37951.839999999997</v>
      </c>
      <c r="Q267" s="5">
        <f t="shared" si="15"/>
        <v>102.00001463154668</v>
      </c>
      <c r="R267" s="7">
        <v>4606595</v>
      </c>
      <c r="S267" t="s">
        <v>321</v>
      </c>
      <c r="T267" s="6">
        <v>4962.0200000000004</v>
      </c>
      <c r="U267" t="s">
        <v>320</v>
      </c>
      <c r="W267" t="s">
        <v>534</v>
      </c>
      <c r="X267" s="8" t="s">
        <v>339</v>
      </c>
      <c r="Y267" t="s">
        <v>398</v>
      </c>
      <c r="Z267" t="s">
        <v>397</v>
      </c>
      <c r="AA267">
        <v>400110010</v>
      </c>
      <c r="AB267" t="e">
        <f>VLOOKUP(AA267,#REF!,2,0)</f>
        <v>#REF!</v>
      </c>
      <c r="AD267" s="4" t="str">
        <f t="shared" si="14"/>
        <v>IVC01</v>
      </c>
      <c r="AE267" t="e">
        <f>VLOOKUP(AD267,#REF!,2,0)</f>
        <v>#REF!</v>
      </c>
    </row>
    <row r="268" spans="1:31">
      <c r="A268">
        <v>2024</v>
      </c>
      <c r="B268" t="s">
        <v>492</v>
      </c>
      <c r="C268">
        <v>110810020</v>
      </c>
      <c r="D268" t="s">
        <v>324</v>
      </c>
      <c r="E268" t="s">
        <v>533</v>
      </c>
      <c r="F268">
        <v>20241015</v>
      </c>
      <c r="H268">
        <v>100000131</v>
      </c>
      <c r="I268">
        <v>10</v>
      </c>
      <c r="J268" t="s">
        <v>379</v>
      </c>
      <c r="K268" s="9">
        <v>45580</v>
      </c>
      <c r="L268" s="9">
        <v>45580</v>
      </c>
      <c r="M268">
        <v>1</v>
      </c>
      <c r="N268" s="7">
        <v>4606595</v>
      </c>
      <c r="O268" t="s">
        <v>321</v>
      </c>
      <c r="P268">
        <f>VLOOKUP(L268,'Valores UF'!A:B,2,0)</f>
        <v>37951.839999999997</v>
      </c>
      <c r="Q268" s="5">
        <f t="shared" si="15"/>
        <v>102.00001463154668</v>
      </c>
      <c r="R268" s="7">
        <v>4606595</v>
      </c>
      <c r="S268" t="s">
        <v>321</v>
      </c>
      <c r="T268" s="6">
        <v>4962.0200000000004</v>
      </c>
      <c r="U268" t="s">
        <v>320</v>
      </c>
      <c r="W268" t="s">
        <v>532</v>
      </c>
      <c r="X268" s="8" t="s">
        <v>339</v>
      </c>
      <c r="Y268" t="s">
        <v>394</v>
      </c>
      <c r="Z268" t="s">
        <v>393</v>
      </c>
      <c r="AA268">
        <v>400110010</v>
      </c>
      <c r="AB268" t="e">
        <f>VLOOKUP(AA268,#REF!,2,0)</f>
        <v>#REF!</v>
      </c>
      <c r="AD268" s="4" t="str">
        <f t="shared" si="14"/>
        <v>IHC09</v>
      </c>
      <c r="AE268" t="e">
        <f>VLOOKUP(AD268,#REF!,2,0)</f>
        <v>#REF!</v>
      </c>
    </row>
    <row r="269" spans="1:31">
      <c r="A269">
        <v>2024</v>
      </c>
      <c r="B269" t="s">
        <v>492</v>
      </c>
      <c r="C269">
        <v>110810020</v>
      </c>
      <c r="D269" t="s">
        <v>324</v>
      </c>
      <c r="E269" t="s">
        <v>531</v>
      </c>
      <c r="F269">
        <v>20241015</v>
      </c>
      <c r="H269">
        <v>100000132</v>
      </c>
      <c r="I269">
        <v>10</v>
      </c>
      <c r="J269" t="s">
        <v>379</v>
      </c>
      <c r="K269" s="9">
        <v>45580</v>
      </c>
      <c r="L269" s="9">
        <v>45580</v>
      </c>
      <c r="M269">
        <v>1</v>
      </c>
      <c r="N269" s="7">
        <v>5871149</v>
      </c>
      <c r="O269" t="s">
        <v>321</v>
      </c>
      <c r="P269">
        <f>VLOOKUP(L269,'Valores UF'!A:B,2,0)</f>
        <v>37951.839999999997</v>
      </c>
      <c r="Q269" s="5">
        <f t="shared" si="15"/>
        <v>129.99998565187315</v>
      </c>
      <c r="R269" s="7">
        <v>5871149</v>
      </c>
      <c r="S269" t="s">
        <v>321</v>
      </c>
      <c r="T269" s="6">
        <v>6324.15</v>
      </c>
      <c r="U269" t="s">
        <v>320</v>
      </c>
      <c r="W269" t="s">
        <v>530</v>
      </c>
      <c r="X269" s="8" t="s">
        <v>339</v>
      </c>
      <c r="Y269" t="s">
        <v>352</v>
      </c>
      <c r="Z269" t="s">
        <v>351</v>
      </c>
      <c r="AA269">
        <v>400110010</v>
      </c>
      <c r="AB269" t="e">
        <f>VLOOKUP(AA269,#REF!,2,0)</f>
        <v>#REF!</v>
      </c>
      <c r="AD269" s="4" t="str">
        <f t="shared" si="14"/>
        <v>IHC15</v>
      </c>
      <c r="AE269" t="e">
        <f>VLOOKUP(AD269,#REF!,2,0)</f>
        <v>#REF!</v>
      </c>
    </row>
    <row r="270" spans="1:31">
      <c r="A270">
        <v>2024</v>
      </c>
      <c r="B270" t="s">
        <v>492</v>
      </c>
      <c r="C270">
        <v>110810020</v>
      </c>
      <c r="D270" t="s">
        <v>324</v>
      </c>
      <c r="E270" t="s">
        <v>529</v>
      </c>
      <c r="F270">
        <v>20241015</v>
      </c>
      <c r="H270">
        <v>100000133</v>
      </c>
      <c r="I270">
        <v>10</v>
      </c>
      <c r="J270" t="s">
        <v>379</v>
      </c>
      <c r="K270" s="9">
        <v>45580</v>
      </c>
      <c r="L270" s="9">
        <v>45580</v>
      </c>
      <c r="M270">
        <v>1</v>
      </c>
      <c r="N270" s="7">
        <v>4606595</v>
      </c>
      <c r="O270" t="s">
        <v>321</v>
      </c>
      <c r="P270">
        <f>VLOOKUP(L270,'Valores UF'!A:B,2,0)</f>
        <v>37951.839999999997</v>
      </c>
      <c r="Q270" s="5">
        <f t="shared" si="15"/>
        <v>102.00001463154668</v>
      </c>
      <c r="R270" s="7">
        <v>4606595</v>
      </c>
      <c r="S270" t="s">
        <v>321</v>
      </c>
      <c r="T270" s="6">
        <v>4962.0200000000004</v>
      </c>
      <c r="U270" t="s">
        <v>320</v>
      </c>
      <c r="W270" t="s">
        <v>528</v>
      </c>
      <c r="X270" s="8" t="s">
        <v>339</v>
      </c>
      <c r="Y270" t="s">
        <v>357</v>
      </c>
      <c r="Z270" t="s">
        <v>356</v>
      </c>
      <c r="AA270">
        <v>400110010</v>
      </c>
      <c r="AB270" t="e">
        <f>VLOOKUP(AA270,#REF!,2,0)</f>
        <v>#REF!</v>
      </c>
      <c r="AD270" s="4" t="str">
        <f t="shared" si="14"/>
        <v>IHC12</v>
      </c>
      <c r="AE270" t="e">
        <f>VLOOKUP(AD270,#REF!,2,0)</f>
        <v>#REF!</v>
      </c>
    </row>
    <row r="271" spans="1:31">
      <c r="A271">
        <v>2024</v>
      </c>
      <c r="B271" t="s">
        <v>492</v>
      </c>
      <c r="C271">
        <v>110810020</v>
      </c>
      <c r="D271" t="s">
        <v>324</v>
      </c>
      <c r="E271" t="s">
        <v>527</v>
      </c>
      <c r="F271">
        <v>20241015</v>
      </c>
      <c r="H271">
        <v>100000134</v>
      </c>
      <c r="I271">
        <v>10</v>
      </c>
      <c r="J271" t="s">
        <v>379</v>
      </c>
      <c r="K271" s="9">
        <v>45580</v>
      </c>
      <c r="L271" s="9">
        <v>45580</v>
      </c>
      <c r="M271">
        <v>1</v>
      </c>
      <c r="N271" s="7">
        <v>4606595</v>
      </c>
      <c r="O271" t="s">
        <v>321</v>
      </c>
      <c r="P271">
        <f>VLOOKUP(L271,'Valores UF'!A:B,2,0)</f>
        <v>37951.839999999997</v>
      </c>
      <c r="Q271" s="5">
        <f t="shared" si="15"/>
        <v>102.00001463154668</v>
      </c>
      <c r="R271" s="7">
        <v>4606595</v>
      </c>
      <c r="S271" t="s">
        <v>321</v>
      </c>
      <c r="T271" s="6">
        <v>4962.0200000000004</v>
      </c>
      <c r="U271" t="s">
        <v>320</v>
      </c>
      <c r="W271" t="s">
        <v>526</v>
      </c>
      <c r="X271" s="8" t="s">
        <v>339</v>
      </c>
      <c r="Y271" t="s">
        <v>368</v>
      </c>
      <c r="Z271" t="s">
        <v>367</v>
      </c>
      <c r="AA271">
        <v>400110010</v>
      </c>
      <c r="AB271" t="e">
        <f>VLOOKUP(AA271,#REF!,2,0)</f>
        <v>#REF!</v>
      </c>
      <c r="AD271" s="4" t="str">
        <f t="shared" si="14"/>
        <v>IHC13</v>
      </c>
      <c r="AE271" t="e">
        <f>VLOOKUP(AD271,#REF!,2,0)</f>
        <v>#REF!</v>
      </c>
    </row>
    <row r="272" spans="1:31">
      <c r="A272">
        <v>2024</v>
      </c>
      <c r="B272" t="s">
        <v>492</v>
      </c>
      <c r="C272">
        <v>110810020</v>
      </c>
      <c r="D272" t="s">
        <v>324</v>
      </c>
      <c r="E272" t="s">
        <v>525</v>
      </c>
      <c r="F272">
        <v>20241015</v>
      </c>
      <c r="H272">
        <v>100000135</v>
      </c>
      <c r="I272">
        <v>10</v>
      </c>
      <c r="J272" t="s">
        <v>379</v>
      </c>
      <c r="K272" s="9">
        <v>45580</v>
      </c>
      <c r="L272" s="9">
        <v>45580</v>
      </c>
      <c r="M272">
        <v>1</v>
      </c>
      <c r="N272" s="7">
        <v>2258134</v>
      </c>
      <c r="O272" t="s">
        <v>321</v>
      </c>
      <c r="P272">
        <f>VLOOKUP(L272,'Valores UF'!A:B,2,0)</f>
        <v>37951.839999999997</v>
      </c>
      <c r="Q272" s="5">
        <f t="shared" si="15"/>
        <v>49.999989371757884</v>
      </c>
      <c r="R272" s="7">
        <v>2258134</v>
      </c>
      <c r="S272" t="s">
        <v>321</v>
      </c>
      <c r="T272" s="6">
        <v>2432.36</v>
      </c>
      <c r="U272" t="s">
        <v>320</v>
      </c>
      <c r="W272" t="s">
        <v>524</v>
      </c>
      <c r="X272" s="8" t="s">
        <v>339</v>
      </c>
      <c r="Y272" t="s">
        <v>361</v>
      </c>
      <c r="Z272" t="s">
        <v>15</v>
      </c>
      <c r="AA272">
        <v>400110010</v>
      </c>
      <c r="AB272" t="e">
        <f>VLOOKUP(AA272,#REF!,2,0)</f>
        <v>#REF!</v>
      </c>
      <c r="AD272" s="4" t="str">
        <f t="shared" si="14"/>
        <v>IHC08</v>
      </c>
      <c r="AE272" t="e">
        <f>VLOOKUP(AD272,#REF!,2,0)</f>
        <v>#REF!</v>
      </c>
    </row>
    <row r="273" spans="1:31">
      <c r="A273">
        <v>2024</v>
      </c>
      <c r="B273" t="s">
        <v>492</v>
      </c>
      <c r="C273">
        <v>110810020</v>
      </c>
      <c r="D273" t="s">
        <v>324</v>
      </c>
      <c r="E273" t="s">
        <v>523</v>
      </c>
      <c r="F273">
        <v>20241015</v>
      </c>
      <c r="H273">
        <v>100000136</v>
      </c>
      <c r="I273">
        <v>10</v>
      </c>
      <c r="J273" t="s">
        <v>379</v>
      </c>
      <c r="K273" s="9">
        <v>45580</v>
      </c>
      <c r="L273" s="9">
        <v>45580</v>
      </c>
      <c r="M273">
        <v>1</v>
      </c>
      <c r="N273" s="7">
        <v>4606595</v>
      </c>
      <c r="O273" t="s">
        <v>321</v>
      </c>
      <c r="P273">
        <f>VLOOKUP(L273,'Valores UF'!A:B,2,0)</f>
        <v>37951.839999999997</v>
      </c>
      <c r="Q273" s="5">
        <f t="shared" si="15"/>
        <v>102.00001463154668</v>
      </c>
      <c r="R273" s="7">
        <v>4606595</v>
      </c>
      <c r="S273" t="s">
        <v>321</v>
      </c>
      <c r="T273" s="6">
        <v>4962.0200000000004</v>
      </c>
      <c r="U273" t="s">
        <v>320</v>
      </c>
      <c r="W273" t="s">
        <v>522</v>
      </c>
      <c r="X273" s="8" t="s">
        <v>339</v>
      </c>
      <c r="Y273" t="s">
        <v>382</v>
      </c>
      <c r="Z273" t="s">
        <v>381</v>
      </c>
      <c r="AA273">
        <v>400110010</v>
      </c>
      <c r="AB273" t="e">
        <f>VLOOKUP(AA273,#REF!,2,0)</f>
        <v>#REF!</v>
      </c>
      <c r="AD273" s="4" t="str">
        <f t="shared" si="14"/>
        <v>IHC11</v>
      </c>
      <c r="AE273" t="e">
        <f>VLOOKUP(AD273,#REF!,2,0)</f>
        <v>#REF!</v>
      </c>
    </row>
    <row r="274" spans="1:31">
      <c r="A274">
        <v>2024</v>
      </c>
      <c r="B274" t="s">
        <v>492</v>
      </c>
      <c r="C274">
        <v>110810020</v>
      </c>
      <c r="D274" t="s">
        <v>324</v>
      </c>
      <c r="E274" t="s">
        <v>521</v>
      </c>
      <c r="F274">
        <v>20241015</v>
      </c>
      <c r="H274">
        <v>100000137</v>
      </c>
      <c r="I274">
        <v>10</v>
      </c>
      <c r="J274" t="s">
        <v>379</v>
      </c>
      <c r="K274" s="9">
        <v>45580</v>
      </c>
      <c r="L274" s="9">
        <v>45580</v>
      </c>
      <c r="M274">
        <v>1</v>
      </c>
      <c r="N274" s="7">
        <v>4606595</v>
      </c>
      <c r="O274" t="s">
        <v>321</v>
      </c>
      <c r="P274">
        <f>VLOOKUP(L274,'Valores UF'!A:B,2,0)</f>
        <v>37951.839999999997</v>
      </c>
      <c r="Q274" s="5">
        <f t="shared" si="15"/>
        <v>102.00001463154668</v>
      </c>
      <c r="R274" s="7">
        <v>4606595</v>
      </c>
      <c r="S274" t="s">
        <v>321</v>
      </c>
      <c r="T274" s="6">
        <v>4962.0200000000004</v>
      </c>
      <c r="U274" t="s">
        <v>320</v>
      </c>
      <c r="W274" t="s">
        <v>520</v>
      </c>
      <c r="X274" s="8" t="s">
        <v>339</v>
      </c>
      <c r="Y274" t="s">
        <v>377</v>
      </c>
      <c r="Z274" t="s">
        <v>376</v>
      </c>
      <c r="AA274">
        <v>400110010</v>
      </c>
      <c r="AB274" t="e">
        <f>VLOOKUP(AA274,#REF!,2,0)</f>
        <v>#REF!</v>
      </c>
      <c r="AD274" s="4" t="str">
        <f t="shared" si="14"/>
        <v>IHC16</v>
      </c>
      <c r="AE274" t="e">
        <f>VLOOKUP(AD274,#REF!,2,0)</f>
        <v>#REF!</v>
      </c>
    </row>
    <row r="275" spans="1:31" hidden="1">
      <c r="A275">
        <v>2024</v>
      </c>
      <c r="B275" t="s">
        <v>492</v>
      </c>
      <c r="C275">
        <v>110810010</v>
      </c>
      <c r="D275" t="s">
        <v>324</v>
      </c>
      <c r="E275" t="s">
        <v>518</v>
      </c>
      <c r="F275">
        <v>20241015</v>
      </c>
      <c r="H275">
        <v>500007935</v>
      </c>
      <c r="I275">
        <v>10</v>
      </c>
      <c r="J275" t="s">
        <v>359</v>
      </c>
      <c r="K275" s="9">
        <v>45580</v>
      </c>
      <c r="L275" s="9">
        <v>45580</v>
      </c>
      <c r="M275">
        <v>9</v>
      </c>
      <c r="N275" s="7">
        <v>1315263</v>
      </c>
      <c r="O275" t="s">
        <v>321</v>
      </c>
      <c r="P275">
        <f>VLOOKUP(L275,'Valores UF'!A:B,2,0)</f>
        <v>37951.839999999997</v>
      </c>
      <c r="Q275">
        <f t="shared" ref="Q275:Q296" si="16">+R275/P275</f>
        <v>34.656106265203483</v>
      </c>
      <c r="R275" s="7">
        <v>1315263</v>
      </c>
      <c r="S275" t="s">
        <v>321</v>
      </c>
      <c r="T275" s="6">
        <v>1416.75</v>
      </c>
      <c r="U275" t="s">
        <v>320</v>
      </c>
      <c r="W275" t="s">
        <v>519</v>
      </c>
      <c r="X275" s="8" t="s">
        <v>353</v>
      </c>
      <c r="Y275" t="s">
        <v>404</v>
      </c>
      <c r="Z275" t="s">
        <v>403</v>
      </c>
      <c r="AA275">
        <v>110130032</v>
      </c>
      <c r="AB275" t="e">
        <f>VLOOKUP(AA275,#REF!,2,0)</f>
        <v>#REF!</v>
      </c>
      <c r="AD275" s="4" t="str">
        <f t="shared" si="14"/>
        <v>IHC02</v>
      </c>
      <c r="AE275" t="e">
        <f>VLOOKUP(AD275,#REF!,2,0)</f>
        <v>#REF!</v>
      </c>
    </row>
    <row r="276" spans="1:31" hidden="1">
      <c r="A276">
        <v>2024</v>
      </c>
      <c r="B276" t="s">
        <v>492</v>
      </c>
      <c r="C276">
        <v>110810010</v>
      </c>
      <c r="D276" t="s">
        <v>324</v>
      </c>
      <c r="E276" t="s">
        <v>518</v>
      </c>
      <c r="F276">
        <v>20241015</v>
      </c>
      <c r="H276">
        <v>500007935</v>
      </c>
      <c r="I276">
        <v>10</v>
      </c>
      <c r="J276" t="s">
        <v>359</v>
      </c>
      <c r="K276" s="9">
        <v>45580</v>
      </c>
      <c r="L276" s="9">
        <v>45580</v>
      </c>
      <c r="M276">
        <v>9</v>
      </c>
      <c r="N276" s="7">
        <v>1315263</v>
      </c>
      <c r="O276" t="s">
        <v>321</v>
      </c>
      <c r="P276">
        <f>VLOOKUP(L276,'Valores UF'!A:B,2,0)</f>
        <v>37951.839999999997</v>
      </c>
      <c r="Q276">
        <f t="shared" si="16"/>
        <v>34.656106265203483</v>
      </c>
      <c r="R276" s="7">
        <v>1315263</v>
      </c>
      <c r="S276" t="s">
        <v>321</v>
      </c>
      <c r="T276" s="6">
        <v>1416.74</v>
      </c>
      <c r="U276" t="s">
        <v>320</v>
      </c>
      <c r="W276" t="s">
        <v>517</v>
      </c>
      <c r="X276" s="8" t="s">
        <v>353</v>
      </c>
      <c r="Y276" t="s">
        <v>357</v>
      </c>
      <c r="Z276" t="s">
        <v>356</v>
      </c>
      <c r="AA276">
        <v>110130032</v>
      </c>
      <c r="AB276" t="e">
        <f>VLOOKUP(AA276,#REF!,2,0)</f>
        <v>#REF!</v>
      </c>
      <c r="AD276" s="4" t="str">
        <f t="shared" si="14"/>
        <v>IHC12</v>
      </c>
      <c r="AE276" t="e">
        <f>VLOOKUP(AD276,#REF!,2,0)</f>
        <v>#REF!</v>
      </c>
    </row>
    <row r="277" spans="1:31" hidden="1">
      <c r="A277">
        <v>2024</v>
      </c>
      <c r="B277" t="s">
        <v>492</v>
      </c>
      <c r="C277">
        <v>110810010</v>
      </c>
      <c r="D277" t="s">
        <v>324</v>
      </c>
      <c r="E277">
        <v>473549</v>
      </c>
      <c r="F277">
        <v>20241015</v>
      </c>
      <c r="H277">
        <v>500007946</v>
      </c>
      <c r="I277">
        <v>10</v>
      </c>
      <c r="J277" t="s">
        <v>359</v>
      </c>
      <c r="K277" s="9">
        <v>45580</v>
      </c>
      <c r="L277" s="9">
        <v>45580</v>
      </c>
      <c r="M277">
        <v>9</v>
      </c>
      <c r="N277" s="7">
        <v>21150</v>
      </c>
      <c r="O277" t="s">
        <v>321</v>
      </c>
      <c r="P277">
        <f>VLOOKUP(L277,'Valores UF'!A:B,2,0)</f>
        <v>37951.839999999997</v>
      </c>
      <c r="Q277">
        <f t="shared" si="16"/>
        <v>0.55728523307433853</v>
      </c>
      <c r="R277" s="7">
        <v>21150</v>
      </c>
      <c r="S277" t="s">
        <v>321</v>
      </c>
      <c r="T277">
        <v>22.78</v>
      </c>
      <c r="U277" t="s">
        <v>320</v>
      </c>
      <c r="W277" t="s">
        <v>516</v>
      </c>
      <c r="X277" s="8" t="s">
        <v>353</v>
      </c>
      <c r="Y277" t="s">
        <v>326</v>
      </c>
      <c r="Z277" t="s">
        <v>326</v>
      </c>
      <c r="AA277">
        <v>110110015</v>
      </c>
      <c r="AB277" t="e">
        <f>VLOOKUP(AA277,#REF!,2,0)</f>
        <v>#REF!</v>
      </c>
      <c r="AD277" s="4" t="str">
        <f t="shared" si="14"/>
        <v>IHC07</v>
      </c>
      <c r="AE277" t="e">
        <f>VLOOKUP(AD277,#REF!,2,0)</f>
        <v>#REF!</v>
      </c>
    </row>
    <row r="278" spans="1:31" hidden="1">
      <c r="A278">
        <v>2024</v>
      </c>
      <c r="B278" t="s">
        <v>492</v>
      </c>
      <c r="C278">
        <v>110810010</v>
      </c>
      <c r="D278" t="s">
        <v>324</v>
      </c>
      <c r="E278" t="s">
        <v>515</v>
      </c>
      <c r="F278">
        <v>20230928</v>
      </c>
      <c r="H278">
        <v>500007966</v>
      </c>
      <c r="I278">
        <v>10</v>
      </c>
      <c r="J278" t="s">
        <v>359</v>
      </c>
      <c r="K278" s="9">
        <v>45580</v>
      </c>
      <c r="L278" s="9">
        <v>45580</v>
      </c>
      <c r="M278">
        <v>9</v>
      </c>
      <c r="N278" s="6">
        <v>254794.95</v>
      </c>
      <c r="O278" t="s">
        <v>320</v>
      </c>
      <c r="P278">
        <f>VLOOKUP(L278,'Valores UF'!A:B,2,0)</f>
        <v>37951.839999999997</v>
      </c>
      <c r="Q278">
        <f t="shared" si="16"/>
        <v>6232.7409685538305</v>
      </c>
      <c r="R278" s="7">
        <v>236543988</v>
      </c>
      <c r="S278" t="s">
        <v>321</v>
      </c>
      <c r="T278" s="6">
        <v>254794.95</v>
      </c>
      <c r="U278" t="s">
        <v>320</v>
      </c>
      <c r="W278" t="s">
        <v>514</v>
      </c>
      <c r="X278" s="8" t="s">
        <v>353</v>
      </c>
      <c r="Y278" t="s">
        <v>338</v>
      </c>
      <c r="Z278" t="s">
        <v>337</v>
      </c>
      <c r="AA278">
        <v>110170010</v>
      </c>
      <c r="AB278" t="e">
        <f>VLOOKUP(AA278,#REF!,2,0)</f>
        <v>#REF!</v>
      </c>
      <c r="AD278" s="4" t="str">
        <f t="shared" si="14"/>
        <v>IHIE1</v>
      </c>
      <c r="AE278" t="e">
        <f>VLOOKUP(AD278,#REF!,2,0)</f>
        <v>#REF!</v>
      </c>
    </row>
    <row r="279" spans="1:31" hidden="1">
      <c r="A279">
        <v>2024</v>
      </c>
      <c r="B279" t="s">
        <v>492</v>
      </c>
      <c r="C279">
        <v>210510020</v>
      </c>
      <c r="D279" t="s">
        <v>324</v>
      </c>
      <c r="E279" s="9">
        <v>45582</v>
      </c>
      <c r="H279">
        <v>700001764</v>
      </c>
      <c r="I279">
        <v>10</v>
      </c>
      <c r="J279" t="s">
        <v>365</v>
      </c>
      <c r="K279" s="9">
        <v>45582</v>
      </c>
      <c r="L279" s="9">
        <v>45582</v>
      </c>
      <c r="M279">
        <v>25</v>
      </c>
      <c r="N279" s="7">
        <v>1301170</v>
      </c>
      <c r="O279" t="s">
        <v>321</v>
      </c>
      <c r="P279">
        <f>VLOOKUP(L279,'Valores UF'!A:B,2,0)</f>
        <v>37954.29</v>
      </c>
      <c r="Q279">
        <f t="shared" si="16"/>
        <v>34.282554093358087</v>
      </c>
      <c r="R279" s="7">
        <v>1301170</v>
      </c>
      <c r="S279" t="s">
        <v>321</v>
      </c>
      <c r="T279" s="6">
        <v>1421.71</v>
      </c>
      <c r="U279" t="s">
        <v>320</v>
      </c>
      <c r="W279" t="s">
        <v>513</v>
      </c>
      <c r="X279" s="8" t="s">
        <v>353</v>
      </c>
      <c r="Z279" t="s">
        <v>512</v>
      </c>
      <c r="AA279">
        <v>110130032</v>
      </c>
      <c r="AB279" t="e">
        <f>VLOOKUP(AA279,#REF!,2,0)</f>
        <v>#REF!</v>
      </c>
      <c r="AC279" t="s">
        <v>512</v>
      </c>
      <c r="AD279" s="4" t="str">
        <f t="shared" si="14"/>
        <v>IBC05</v>
      </c>
      <c r="AE279" t="e">
        <f>VLOOKUP(AD279,#REF!,2,0)</f>
        <v>#REF!</v>
      </c>
    </row>
    <row r="280" spans="1:31" hidden="1">
      <c r="A280">
        <v>2024</v>
      </c>
      <c r="B280" t="s">
        <v>492</v>
      </c>
      <c r="C280">
        <v>210510020</v>
      </c>
      <c r="D280" t="s">
        <v>324</v>
      </c>
      <c r="E280" s="9">
        <v>45582</v>
      </c>
      <c r="H280">
        <v>700001765</v>
      </c>
      <c r="I280">
        <v>10</v>
      </c>
      <c r="J280" t="s">
        <v>365</v>
      </c>
      <c r="K280" s="9">
        <v>45582</v>
      </c>
      <c r="L280" s="9">
        <v>45582</v>
      </c>
      <c r="M280">
        <v>25</v>
      </c>
      <c r="N280" s="7">
        <v>5133484</v>
      </c>
      <c r="O280" t="s">
        <v>321</v>
      </c>
      <c r="P280">
        <f>VLOOKUP(L280,'Valores UF'!A:B,2,0)</f>
        <v>37954.29</v>
      </c>
      <c r="Q280">
        <f t="shared" si="16"/>
        <v>135.2543809935583</v>
      </c>
      <c r="R280" s="7">
        <v>5133484</v>
      </c>
      <c r="S280" t="s">
        <v>321</v>
      </c>
      <c r="T280" s="6">
        <v>5588.84</v>
      </c>
      <c r="U280" t="s">
        <v>320</v>
      </c>
      <c r="W280" t="s">
        <v>511</v>
      </c>
      <c r="X280" s="8" t="s">
        <v>353</v>
      </c>
      <c r="Z280" t="s">
        <v>510</v>
      </c>
      <c r="AA280">
        <v>110130032</v>
      </c>
      <c r="AB280" t="e">
        <f>VLOOKUP(AA280,#REF!,2,0)</f>
        <v>#REF!</v>
      </c>
      <c r="AC280" t="s">
        <v>510</v>
      </c>
      <c r="AD280" s="4" t="str">
        <f t="shared" si="14"/>
        <v>IBC07</v>
      </c>
      <c r="AE280" t="e">
        <f>VLOOKUP(AD280,#REF!,2,0)</f>
        <v>#REF!</v>
      </c>
    </row>
    <row r="281" spans="1:31" hidden="1">
      <c r="A281">
        <v>2024</v>
      </c>
      <c r="B281" t="s">
        <v>492</v>
      </c>
      <c r="C281">
        <v>110810010</v>
      </c>
      <c r="D281" t="s">
        <v>324</v>
      </c>
      <c r="E281" s="9">
        <v>45582</v>
      </c>
      <c r="F281">
        <v>20241017</v>
      </c>
      <c r="H281">
        <v>800000056</v>
      </c>
      <c r="I281">
        <v>10</v>
      </c>
      <c r="J281" t="s">
        <v>355</v>
      </c>
      <c r="K281" s="9">
        <v>45582</v>
      </c>
      <c r="L281" s="9">
        <v>45582</v>
      </c>
      <c r="M281">
        <v>19</v>
      </c>
      <c r="N281" s="7">
        <v>-21150</v>
      </c>
      <c r="O281" t="s">
        <v>321</v>
      </c>
      <c r="P281">
        <f>VLOOKUP(L281,'Valores UF'!A:B,2,0)</f>
        <v>37954.29</v>
      </c>
      <c r="Q281">
        <f t="shared" si="16"/>
        <v>-0.55724925956986682</v>
      </c>
      <c r="R281" s="7">
        <v>-21150</v>
      </c>
      <c r="S281" t="s">
        <v>321</v>
      </c>
      <c r="T281">
        <v>-22.78</v>
      </c>
      <c r="U281" t="s">
        <v>320</v>
      </c>
      <c r="W281" t="s">
        <v>509</v>
      </c>
      <c r="X281" s="8" t="s">
        <v>353</v>
      </c>
      <c r="Y281" t="s">
        <v>326</v>
      </c>
      <c r="Z281" t="s">
        <v>326</v>
      </c>
      <c r="AA281">
        <v>110130035</v>
      </c>
      <c r="AB281" t="e">
        <f>VLOOKUP(AA281,#REF!,2,0)</f>
        <v>#REF!</v>
      </c>
      <c r="AD281" s="4" t="str">
        <f t="shared" si="14"/>
        <v>IHC07</v>
      </c>
      <c r="AE281" t="e">
        <f>VLOOKUP(AD281,#REF!,2,0)</f>
        <v>#REF!</v>
      </c>
    </row>
    <row r="282" spans="1:31">
      <c r="A282">
        <v>2024</v>
      </c>
      <c r="B282" t="s">
        <v>492</v>
      </c>
      <c r="C282">
        <v>110810020</v>
      </c>
      <c r="D282" t="s">
        <v>324</v>
      </c>
      <c r="E282" s="9">
        <v>45582</v>
      </c>
      <c r="F282">
        <v>20241017</v>
      </c>
      <c r="H282">
        <v>800000056</v>
      </c>
      <c r="I282">
        <v>10</v>
      </c>
      <c r="J282" t="s">
        <v>355</v>
      </c>
      <c r="K282" s="9">
        <v>45582</v>
      </c>
      <c r="L282" s="9">
        <v>45582</v>
      </c>
      <c r="M282">
        <v>15</v>
      </c>
      <c r="N282" s="7">
        <v>-15876709</v>
      </c>
      <c r="O282" t="s">
        <v>321</v>
      </c>
      <c r="P282">
        <f>VLOOKUP(L282,'Valores UF'!A:B,2,0)</f>
        <v>37954.29</v>
      </c>
      <c r="Q282">
        <f t="shared" si="16"/>
        <v>-418.31131605939669</v>
      </c>
      <c r="R282" s="7">
        <v>-15876709</v>
      </c>
      <c r="S282" t="s">
        <v>321</v>
      </c>
      <c r="T282" s="6">
        <v>-17127.16</v>
      </c>
      <c r="U282" t="s">
        <v>320</v>
      </c>
      <c r="W282" t="s">
        <v>509</v>
      </c>
      <c r="X282" s="8" t="s">
        <v>645</v>
      </c>
      <c r="Y282" t="s">
        <v>326</v>
      </c>
      <c r="Z282" t="s">
        <v>326</v>
      </c>
      <c r="AA282">
        <v>110130035</v>
      </c>
      <c r="AB282" t="e">
        <f>VLOOKUP(AA282,#REF!,2,0)</f>
        <v>#REF!</v>
      </c>
      <c r="AD282" s="4" t="str">
        <f t="shared" si="14"/>
        <v>IHC07</v>
      </c>
      <c r="AE282" t="e">
        <f>VLOOKUP(AD282,#REF!,2,0)</f>
        <v>#REF!</v>
      </c>
    </row>
    <row r="283" spans="1:31" hidden="1">
      <c r="A283">
        <v>2024</v>
      </c>
      <c r="B283" t="s">
        <v>492</v>
      </c>
      <c r="C283">
        <v>110810010</v>
      </c>
      <c r="D283" t="s">
        <v>324</v>
      </c>
      <c r="E283" t="s">
        <v>508</v>
      </c>
      <c r="F283">
        <v>20230915</v>
      </c>
      <c r="H283">
        <v>500007961</v>
      </c>
      <c r="I283">
        <v>10</v>
      </c>
      <c r="J283" t="s">
        <v>359</v>
      </c>
      <c r="K283" s="9">
        <v>45583</v>
      </c>
      <c r="L283" s="9">
        <v>45583</v>
      </c>
      <c r="M283">
        <v>9</v>
      </c>
      <c r="N283">
        <v>6.9</v>
      </c>
      <c r="O283" t="s">
        <v>320</v>
      </c>
      <c r="P283">
        <f>VLOOKUP(L283,'Valores UF'!A:B,2,0)</f>
        <v>37955.51</v>
      </c>
      <c r="Q283">
        <f t="shared" si="16"/>
        <v>0.17180641229692342</v>
      </c>
      <c r="R283" s="7">
        <v>6521</v>
      </c>
      <c r="S283" t="s">
        <v>321</v>
      </c>
      <c r="T283">
        <v>6.9</v>
      </c>
      <c r="U283" t="s">
        <v>320</v>
      </c>
      <c r="W283" t="s">
        <v>507</v>
      </c>
      <c r="X283" s="8" t="s">
        <v>353</v>
      </c>
      <c r="Y283" t="s">
        <v>357</v>
      </c>
      <c r="Z283" t="s">
        <v>356</v>
      </c>
      <c r="AA283">
        <v>110140074</v>
      </c>
      <c r="AB283" t="e">
        <f>VLOOKUP(AA283,#REF!,2,0)</f>
        <v>#REF!</v>
      </c>
      <c r="AD283" s="4" t="str">
        <f t="shared" si="14"/>
        <v>IHC12</v>
      </c>
      <c r="AE283" t="e">
        <f>VLOOKUP(AD283,#REF!,2,0)</f>
        <v>#REF!</v>
      </c>
    </row>
    <row r="284" spans="1:31" hidden="1">
      <c r="A284">
        <v>2024</v>
      </c>
      <c r="B284" t="s">
        <v>492</v>
      </c>
      <c r="C284">
        <v>110810010</v>
      </c>
      <c r="D284" t="s">
        <v>324</v>
      </c>
      <c r="E284" s="9">
        <v>45587</v>
      </c>
      <c r="F284">
        <v>20241022</v>
      </c>
      <c r="H284">
        <v>500007995</v>
      </c>
      <c r="I284">
        <v>10</v>
      </c>
      <c r="J284" t="s">
        <v>359</v>
      </c>
      <c r="K284" s="9">
        <v>45587</v>
      </c>
      <c r="L284" s="9">
        <v>45587</v>
      </c>
      <c r="M284">
        <v>9</v>
      </c>
      <c r="N284" s="7">
        <v>275000</v>
      </c>
      <c r="O284" t="s">
        <v>321</v>
      </c>
      <c r="P284">
        <f>VLOOKUP(L284,'Valores UF'!A:B,2,0)</f>
        <v>37960.410000000003</v>
      </c>
      <c r="Q284">
        <f t="shared" si="16"/>
        <v>7.2443896153914036</v>
      </c>
      <c r="R284" s="7">
        <v>275000</v>
      </c>
      <c r="S284" t="s">
        <v>321</v>
      </c>
      <c r="T284">
        <v>288.14</v>
      </c>
      <c r="U284" t="s">
        <v>320</v>
      </c>
      <c r="W284" t="s">
        <v>506</v>
      </c>
      <c r="X284" s="8" t="s">
        <v>372</v>
      </c>
      <c r="Y284" t="s">
        <v>361</v>
      </c>
      <c r="Z284" t="s">
        <v>15</v>
      </c>
      <c r="AA284">
        <v>110130032</v>
      </c>
      <c r="AB284" t="e">
        <f>VLOOKUP(AA284,#REF!,2,0)</f>
        <v>#REF!</v>
      </c>
      <c r="AD284" s="4" t="str">
        <f t="shared" si="14"/>
        <v>IHC08</v>
      </c>
      <c r="AE284" t="e">
        <f>VLOOKUP(AD284,#REF!,2,0)</f>
        <v>#REF!</v>
      </c>
    </row>
    <row r="285" spans="1:31" hidden="1">
      <c r="A285">
        <v>2024</v>
      </c>
      <c r="B285" t="s">
        <v>492</v>
      </c>
      <c r="C285">
        <v>210510020</v>
      </c>
      <c r="D285" t="s">
        <v>324</v>
      </c>
      <c r="E285">
        <v>5939</v>
      </c>
      <c r="H285">
        <v>200001591</v>
      </c>
      <c r="I285">
        <v>10</v>
      </c>
      <c r="J285" t="s">
        <v>346</v>
      </c>
      <c r="K285" s="9">
        <v>45588</v>
      </c>
      <c r="L285" s="9">
        <v>45587</v>
      </c>
      <c r="M285">
        <v>31</v>
      </c>
      <c r="N285" s="7">
        <v>-1682042</v>
      </c>
      <c r="O285" t="s">
        <v>321</v>
      </c>
      <c r="P285">
        <f>VLOOKUP(L285,'Valores UF'!A:B,2,0)</f>
        <v>37960.410000000003</v>
      </c>
      <c r="Q285">
        <f t="shared" si="16"/>
        <v>-44.310427627098861</v>
      </c>
      <c r="R285" s="7">
        <v>-1682042</v>
      </c>
      <c r="S285" t="s">
        <v>321</v>
      </c>
      <c r="T285" s="6">
        <v>-1772.43</v>
      </c>
      <c r="U285" t="s">
        <v>320</v>
      </c>
      <c r="W285" t="s">
        <v>505</v>
      </c>
      <c r="X285" s="8" t="s">
        <v>327</v>
      </c>
      <c r="Z285" t="s">
        <v>326</v>
      </c>
      <c r="AA285">
        <v>210410070</v>
      </c>
      <c r="AB285" t="e">
        <f>VLOOKUP(AA285,#REF!,2,0)</f>
        <v>#REF!</v>
      </c>
      <c r="AC285" t="s">
        <v>326</v>
      </c>
      <c r="AD285" s="4" t="str">
        <f t="shared" si="14"/>
        <v>IHC07</v>
      </c>
      <c r="AE285" t="e">
        <f>VLOOKUP(AD285,#REF!,2,0)</f>
        <v>#REF!</v>
      </c>
    </row>
    <row r="286" spans="1:31" hidden="1">
      <c r="A286">
        <v>2024</v>
      </c>
      <c r="B286" t="s">
        <v>492</v>
      </c>
      <c r="C286">
        <v>210510020</v>
      </c>
      <c r="D286" t="s">
        <v>324</v>
      </c>
      <c r="E286">
        <v>5930</v>
      </c>
      <c r="H286">
        <v>200001592</v>
      </c>
      <c r="I286">
        <v>10</v>
      </c>
      <c r="J286" t="s">
        <v>346</v>
      </c>
      <c r="K286" s="9">
        <v>45588</v>
      </c>
      <c r="L286" s="9">
        <v>45587</v>
      </c>
      <c r="M286">
        <v>31</v>
      </c>
      <c r="N286" s="7">
        <v>-447057</v>
      </c>
      <c r="O286" t="s">
        <v>321</v>
      </c>
      <c r="P286">
        <f>VLOOKUP(L286,'Valores UF'!A:B,2,0)</f>
        <v>37960.410000000003</v>
      </c>
      <c r="Q286">
        <f t="shared" si="16"/>
        <v>-11.776927593774671</v>
      </c>
      <c r="R286" s="7">
        <v>-447057</v>
      </c>
      <c r="S286" t="s">
        <v>321</v>
      </c>
      <c r="T286">
        <v>-471.08</v>
      </c>
      <c r="U286" t="s">
        <v>320</v>
      </c>
      <c r="W286" t="s">
        <v>504</v>
      </c>
      <c r="X286" s="8" t="s">
        <v>327</v>
      </c>
      <c r="Z286" t="s">
        <v>326</v>
      </c>
      <c r="AA286">
        <v>210410070</v>
      </c>
      <c r="AB286" t="e">
        <f>VLOOKUP(AA286,#REF!,2,0)</f>
        <v>#REF!</v>
      </c>
      <c r="AC286" t="s">
        <v>326</v>
      </c>
      <c r="AD286" s="4" t="str">
        <f t="shared" si="14"/>
        <v>IHC07</v>
      </c>
      <c r="AE286" t="e">
        <f>VLOOKUP(AD286,#REF!,2,0)</f>
        <v>#REF!</v>
      </c>
    </row>
    <row r="287" spans="1:31" hidden="1">
      <c r="A287">
        <v>2024</v>
      </c>
      <c r="B287" t="s">
        <v>492</v>
      </c>
      <c r="C287">
        <v>210510020</v>
      </c>
      <c r="D287" t="s">
        <v>324</v>
      </c>
      <c r="E287">
        <v>5931</v>
      </c>
      <c r="H287">
        <v>200001593</v>
      </c>
      <c r="I287">
        <v>10</v>
      </c>
      <c r="J287" t="s">
        <v>346</v>
      </c>
      <c r="K287" s="9">
        <v>45588</v>
      </c>
      <c r="L287" s="9">
        <v>45587</v>
      </c>
      <c r="M287">
        <v>31</v>
      </c>
      <c r="N287" s="7">
        <v>-2063765</v>
      </c>
      <c r="O287" t="s">
        <v>321</v>
      </c>
      <c r="P287">
        <f>VLOOKUP(L287,'Valores UF'!A:B,2,0)</f>
        <v>37960.410000000003</v>
      </c>
      <c r="Q287">
        <f t="shared" si="16"/>
        <v>-54.366246307666323</v>
      </c>
      <c r="R287" s="7">
        <v>-2063765</v>
      </c>
      <c r="S287" t="s">
        <v>321</v>
      </c>
      <c r="T287" s="6">
        <v>-2174.6799999999998</v>
      </c>
      <c r="U287" t="s">
        <v>320</v>
      </c>
      <c r="W287" t="s">
        <v>503</v>
      </c>
      <c r="X287" s="8" t="s">
        <v>327</v>
      </c>
      <c r="Z287" t="s">
        <v>326</v>
      </c>
      <c r="AA287">
        <v>210410070</v>
      </c>
      <c r="AB287" t="e">
        <f>VLOOKUP(AA287,#REF!,2,0)</f>
        <v>#REF!</v>
      </c>
      <c r="AC287" t="s">
        <v>326</v>
      </c>
      <c r="AD287" s="4" t="str">
        <f t="shared" si="14"/>
        <v>IHC07</v>
      </c>
      <c r="AE287" t="e">
        <f>VLOOKUP(AD287,#REF!,2,0)</f>
        <v>#REF!</v>
      </c>
    </row>
    <row r="288" spans="1:31" hidden="1">
      <c r="A288">
        <v>2024</v>
      </c>
      <c r="B288" t="s">
        <v>492</v>
      </c>
      <c r="C288">
        <v>210510020</v>
      </c>
      <c r="D288" t="s">
        <v>324</v>
      </c>
      <c r="E288">
        <v>5932</v>
      </c>
      <c r="H288">
        <v>200001594</v>
      </c>
      <c r="I288">
        <v>10</v>
      </c>
      <c r="J288" t="s">
        <v>346</v>
      </c>
      <c r="K288" s="9">
        <v>45588</v>
      </c>
      <c r="L288" s="9">
        <v>45587</v>
      </c>
      <c r="M288">
        <v>31</v>
      </c>
      <c r="N288" s="7">
        <v>-2187285</v>
      </c>
      <c r="O288" t="s">
        <v>321</v>
      </c>
      <c r="P288">
        <f>VLOOKUP(L288,'Valores UF'!A:B,2,0)</f>
        <v>37960.410000000003</v>
      </c>
      <c r="Q288">
        <f t="shared" si="16"/>
        <v>-57.620162690550494</v>
      </c>
      <c r="R288" s="7">
        <v>-2187285</v>
      </c>
      <c r="S288" t="s">
        <v>321</v>
      </c>
      <c r="T288" s="6">
        <v>-2304.83</v>
      </c>
      <c r="U288" t="s">
        <v>320</v>
      </c>
      <c r="W288" t="s">
        <v>502</v>
      </c>
      <c r="X288" s="8" t="s">
        <v>327</v>
      </c>
      <c r="Z288" t="s">
        <v>326</v>
      </c>
      <c r="AA288">
        <v>210410070</v>
      </c>
      <c r="AB288" t="e">
        <f>VLOOKUP(AA288,#REF!,2,0)</f>
        <v>#REF!</v>
      </c>
      <c r="AC288" t="s">
        <v>326</v>
      </c>
      <c r="AD288" s="4" t="str">
        <f t="shared" si="14"/>
        <v>IHC07</v>
      </c>
      <c r="AE288" t="e">
        <f>VLOOKUP(AD288,#REF!,2,0)</f>
        <v>#REF!</v>
      </c>
    </row>
    <row r="289" spans="1:31" hidden="1">
      <c r="A289">
        <v>2024</v>
      </c>
      <c r="B289" t="s">
        <v>492</v>
      </c>
      <c r="C289">
        <v>210510020</v>
      </c>
      <c r="D289" t="s">
        <v>324</v>
      </c>
      <c r="E289">
        <v>5933</v>
      </c>
      <c r="H289">
        <v>200001595</v>
      </c>
      <c r="I289">
        <v>10</v>
      </c>
      <c r="J289" t="s">
        <v>346</v>
      </c>
      <c r="K289" s="9">
        <v>45588</v>
      </c>
      <c r="L289" s="9">
        <v>45587</v>
      </c>
      <c r="M289">
        <v>31</v>
      </c>
      <c r="N289" s="7">
        <v>-28797</v>
      </c>
      <c r="O289" t="s">
        <v>321</v>
      </c>
      <c r="P289">
        <f>VLOOKUP(L289,'Valores UF'!A:B,2,0)</f>
        <v>37960.410000000003</v>
      </c>
      <c r="Q289">
        <f t="shared" si="16"/>
        <v>-0.75860613728882265</v>
      </c>
      <c r="R289" s="7">
        <v>-28797</v>
      </c>
      <c r="S289" t="s">
        <v>321</v>
      </c>
      <c r="T289">
        <v>-30.35</v>
      </c>
      <c r="U289" t="s">
        <v>320</v>
      </c>
      <c r="W289" t="s">
        <v>501</v>
      </c>
      <c r="X289" s="8" t="s">
        <v>327</v>
      </c>
      <c r="Z289" t="s">
        <v>326</v>
      </c>
      <c r="AA289">
        <v>210410070</v>
      </c>
      <c r="AB289" t="e">
        <f>VLOOKUP(AA289,#REF!,2,0)</f>
        <v>#REF!</v>
      </c>
      <c r="AC289" t="s">
        <v>326</v>
      </c>
      <c r="AD289" s="4" t="str">
        <f t="shared" si="14"/>
        <v>IHC07</v>
      </c>
      <c r="AE289" t="e">
        <f>VLOOKUP(AD289,#REF!,2,0)</f>
        <v>#REF!</v>
      </c>
    </row>
    <row r="290" spans="1:31" hidden="1">
      <c r="A290">
        <v>2024</v>
      </c>
      <c r="B290" t="s">
        <v>492</v>
      </c>
      <c r="C290">
        <v>110810010</v>
      </c>
      <c r="D290" t="s">
        <v>324</v>
      </c>
      <c r="E290" s="9">
        <v>45593</v>
      </c>
      <c r="F290">
        <v>20240222</v>
      </c>
      <c r="H290">
        <v>700001805</v>
      </c>
      <c r="I290">
        <v>10</v>
      </c>
      <c r="J290" t="s">
        <v>374</v>
      </c>
      <c r="K290" s="9">
        <v>45593</v>
      </c>
      <c r="L290" s="9">
        <v>45593</v>
      </c>
      <c r="M290">
        <v>9</v>
      </c>
      <c r="N290" s="6">
        <v>40000</v>
      </c>
      <c r="O290" t="s">
        <v>320</v>
      </c>
      <c r="P290">
        <f>VLOOKUP(L290,'Valores UF'!A:B,2,0)</f>
        <v>37967.75</v>
      </c>
      <c r="Q290">
        <f t="shared" si="16"/>
        <v>1000.1540781320989</v>
      </c>
      <c r="R290" s="7">
        <v>37973600</v>
      </c>
      <c r="S290" t="s">
        <v>321</v>
      </c>
      <c r="T290" s="6">
        <v>40000</v>
      </c>
      <c r="U290" t="s">
        <v>320</v>
      </c>
      <c r="W290" t="s">
        <v>500</v>
      </c>
      <c r="X290" s="8" t="s">
        <v>499</v>
      </c>
      <c r="Y290" t="s">
        <v>338</v>
      </c>
      <c r="Z290" t="s">
        <v>337</v>
      </c>
      <c r="AA290">
        <v>110170010</v>
      </c>
      <c r="AB290" t="e">
        <f>VLOOKUP(AA290,#REF!,2,0)</f>
        <v>#REF!</v>
      </c>
      <c r="AD290" s="4" t="str">
        <f t="shared" si="14"/>
        <v>IHIE1</v>
      </c>
      <c r="AE290" t="e">
        <f>VLOOKUP(AD290,#REF!,2,0)</f>
        <v>#REF!</v>
      </c>
    </row>
    <row r="291" spans="1:31" hidden="1">
      <c r="A291">
        <v>2024</v>
      </c>
      <c r="B291" t="s">
        <v>492</v>
      </c>
      <c r="C291">
        <v>110810010</v>
      </c>
      <c r="D291" t="s">
        <v>324</v>
      </c>
      <c r="E291" s="9">
        <v>45594</v>
      </c>
      <c r="F291">
        <v>20241029</v>
      </c>
      <c r="H291">
        <v>500007997</v>
      </c>
      <c r="I291">
        <v>10</v>
      </c>
      <c r="J291" t="s">
        <v>359</v>
      </c>
      <c r="K291" s="9">
        <v>45594</v>
      </c>
      <c r="L291" s="9">
        <v>45594</v>
      </c>
      <c r="M291">
        <v>9</v>
      </c>
      <c r="N291" s="7">
        <v>68358</v>
      </c>
      <c r="O291" t="s">
        <v>321</v>
      </c>
      <c r="P291">
        <f>VLOOKUP(L291,'Valores UF'!A:B,2,0)</f>
        <v>37968.980000000003</v>
      </c>
      <c r="Q291">
        <f t="shared" si="16"/>
        <v>1.8003644027308607</v>
      </c>
      <c r="R291" s="7">
        <v>68358</v>
      </c>
      <c r="S291" t="s">
        <v>321</v>
      </c>
      <c r="T291">
        <v>72.27</v>
      </c>
      <c r="U291" t="s">
        <v>320</v>
      </c>
      <c r="W291" t="s">
        <v>498</v>
      </c>
      <c r="X291" s="8" t="s">
        <v>353</v>
      </c>
      <c r="Y291" t="s">
        <v>357</v>
      </c>
      <c r="Z291" t="s">
        <v>356</v>
      </c>
      <c r="AA291" t="s">
        <v>497</v>
      </c>
      <c r="AB291" t="e">
        <f>VLOOKUP(AA291,#REF!,2,0)</f>
        <v>#REF!</v>
      </c>
      <c r="AD291" s="4" t="str">
        <f t="shared" si="14"/>
        <v>IHC12</v>
      </c>
      <c r="AE291" t="e">
        <f>VLOOKUP(AD291,#REF!,2,0)</f>
        <v>#REF!</v>
      </c>
    </row>
    <row r="292" spans="1:31" hidden="1">
      <c r="A292">
        <v>2024</v>
      </c>
      <c r="B292" t="s">
        <v>492</v>
      </c>
      <c r="C292">
        <v>110810010</v>
      </c>
      <c r="D292" t="s">
        <v>324</v>
      </c>
      <c r="E292" s="9">
        <v>44981</v>
      </c>
      <c r="F292">
        <v>20221031</v>
      </c>
      <c r="H292">
        <v>500008001</v>
      </c>
      <c r="I292">
        <v>10</v>
      </c>
      <c r="J292" t="s">
        <v>359</v>
      </c>
      <c r="K292" s="9">
        <v>45596</v>
      </c>
      <c r="L292" s="9">
        <v>45596</v>
      </c>
      <c r="M292">
        <v>9</v>
      </c>
      <c r="N292" s="6">
        <v>53733.33</v>
      </c>
      <c r="O292" t="s">
        <v>320</v>
      </c>
      <c r="P292">
        <f>VLOOKUP(L292,'Valores UF'!A:B,2,0)</f>
        <v>37971.42</v>
      </c>
      <c r="Q292">
        <f t="shared" si="16"/>
        <v>1360.3208149708387</v>
      </c>
      <c r="R292" s="7">
        <v>51653313</v>
      </c>
      <c r="S292" t="s">
        <v>321</v>
      </c>
      <c r="T292" s="6">
        <v>53733.33</v>
      </c>
      <c r="U292" t="s">
        <v>320</v>
      </c>
      <c r="W292" t="s">
        <v>443</v>
      </c>
      <c r="X292" t="s">
        <v>441</v>
      </c>
      <c r="Y292" t="s">
        <v>342</v>
      </c>
      <c r="Z292" t="s">
        <v>343</v>
      </c>
      <c r="AA292">
        <v>601200010</v>
      </c>
      <c r="AB292" t="e">
        <f>VLOOKUP(AA292,#REF!,2,0)</f>
        <v>#REF!</v>
      </c>
      <c r="AD292" s="4" t="str">
        <f t="shared" si="14"/>
        <v>IIC20</v>
      </c>
      <c r="AE292" t="e">
        <f>VLOOKUP(AD292,#REF!,2,0)</f>
        <v>#REF!</v>
      </c>
    </row>
    <row r="293" spans="1:31" hidden="1">
      <c r="A293">
        <v>2024</v>
      </c>
      <c r="B293" t="s">
        <v>492</v>
      </c>
      <c r="C293">
        <v>110810010</v>
      </c>
      <c r="D293" t="s">
        <v>324</v>
      </c>
      <c r="E293" s="9">
        <v>45092</v>
      </c>
      <c r="F293">
        <v>20221231</v>
      </c>
      <c r="H293">
        <v>500008002</v>
      </c>
      <c r="I293">
        <v>10</v>
      </c>
      <c r="J293" t="s">
        <v>359</v>
      </c>
      <c r="K293" s="9">
        <v>45596</v>
      </c>
      <c r="L293" s="9">
        <v>45596</v>
      </c>
      <c r="M293">
        <v>9</v>
      </c>
      <c r="N293" s="7">
        <v>26669533</v>
      </c>
      <c r="O293" t="s">
        <v>321</v>
      </c>
      <c r="P293">
        <f>VLOOKUP(L293,'Valores UF'!A:B,2,0)</f>
        <v>37971.42</v>
      </c>
      <c r="Q293">
        <f t="shared" si="16"/>
        <v>702.35806298526632</v>
      </c>
      <c r="R293" s="7">
        <v>26669533</v>
      </c>
      <c r="S293" t="s">
        <v>321</v>
      </c>
      <c r="T293" s="6">
        <v>27743.48</v>
      </c>
      <c r="U293" t="s">
        <v>320</v>
      </c>
      <c r="W293" t="s">
        <v>442</v>
      </c>
      <c r="X293" t="s">
        <v>441</v>
      </c>
      <c r="Y293" t="s">
        <v>342</v>
      </c>
      <c r="Z293" t="s">
        <v>343</v>
      </c>
      <c r="AA293">
        <v>601200010</v>
      </c>
      <c r="AB293" t="e">
        <f>VLOOKUP(AA293,#REF!,2,0)</f>
        <v>#REF!</v>
      </c>
      <c r="AD293" s="4" t="str">
        <f t="shared" si="14"/>
        <v>IIC20</v>
      </c>
      <c r="AE293" t="e">
        <f>VLOOKUP(AD293,#REF!,2,0)</f>
        <v>#REF!</v>
      </c>
    </row>
    <row r="294" spans="1:31" hidden="1">
      <c r="A294">
        <v>2024</v>
      </c>
      <c r="B294" t="s">
        <v>492</v>
      </c>
      <c r="C294">
        <v>210510020</v>
      </c>
      <c r="D294" t="s">
        <v>324</v>
      </c>
      <c r="E294" t="s">
        <v>496</v>
      </c>
      <c r="F294" t="s">
        <v>335</v>
      </c>
      <c r="H294">
        <v>500008141</v>
      </c>
      <c r="I294">
        <v>10</v>
      </c>
      <c r="J294" t="s">
        <v>322</v>
      </c>
      <c r="K294" s="9">
        <v>45596</v>
      </c>
      <c r="L294" s="9">
        <v>45596</v>
      </c>
      <c r="M294">
        <v>35</v>
      </c>
      <c r="N294">
        <v>-101</v>
      </c>
      <c r="O294" t="s">
        <v>334</v>
      </c>
      <c r="P294">
        <f>VLOOKUP(L294,'Valores UF'!A:B,2,0)</f>
        <v>37971.42</v>
      </c>
      <c r="Q294">
        <f t="shared" si="16"/>
        <v>-100.99998893904943</v>
      </c>
      <c r="R294" s="7">
        <v>-3835113</v>
      </c>
      <c r="S294" t="s">
        <v>321</v>
      </c>
      <c r="T294" s="6">
        <v>-3989.55</v>
      </c>
      <c r="U294" t="s">
        <v>320</v>
      </c>
      <c r="W294" t="s">
        <v>495</v>
      </c>
      <c r="X294" s="8" t="s">
        <v>330</v>
      </c>
      <c r="Z294" t="s">
        <v>326</v>
      </c>
      <c r="AA294">
        <v>600710030</v>
      </c>
      <c r="AB294" t="e">
        <f>VLOOKUP(AA294,#REF!,2,0)</f>
        <v>#REF!</v>
      </c>
      <c r="AC294" t="s">
        <v>326</v>
      </c>
      <c r="AD294" s="4" t="str">
        <f t="shared" si="14"/>
        <v>IHC07</v>
      </c>
      <c r="AE294" t="e">
        <f>VLOOKUP(AD294,#REF!,2,0)</f>
        <v>#REF!</v>
      </c>
    </row>
    <row r="295" spans="1:31" hidden="1">
      <c r="A295">
        <v>2024</v>
      </c>
      <c r="B295" t="s">
        <v>492</v>
      </c>
      <c r="C295">
        <v>210510020</v>
      </c>
      <c r="D295" t="s">
        <v>324</v>
      </c>
      <c r="E295" t="s">
        <v>332</v>
      </c>
      <c r="H295">
        <v>500008173</v>
      </c>
      <c r="I295">
        <v>10</v>
      </c>
      <c r="J295" t="s">
        <v>322</v>
      </c>
      <c r="K295" s="9">
        <v>45596</v>
      </c>
      <c r="L295" s="9">
        <v>45596</v>
      </c>
      <c r="M295">
        <v>35</v>
      </c>
      <c r="N295" s="7">
        <v>-394268</v>
      </c>
      <c r="O295" t="s">
        <v>321</v>
      </c>
      <c r="P295">
        <f>VLOOKUP(L295,'Valores UF'!A:B,2,0)</f>
        <v>37971.42</v>
      </c>
      <c r="Q295">
        <f t="shared" si="16"/>
        <v>-10.383283006008204</v>
      </c>
      <c r="R295" s="7">
        <v>-394268</v>
      </c>
      <c r="S295" t="s">
        <v>321</v>
      </c>
      <c r="T295">
        <v>-410.14</v>
      </c>
      <c r="U295" t="s">
        <v>320</v>
      </c>
      <c r="W295" t="s">
        <v>490</v>
      </c>
      <c r="X295" s="8" t="s">
        <v>330</v>
      </c>
      <c r="Z295" t="s">
        <v>326</v>
      </c>
      <c r="AA295">
        <v>600700090</v>
      </c>
      <c r="AB295" t="e">
        <f>VLOOKUP(AA295,#REF!,2,0)</f>
        <v>#REF!</v>
      </c>
      <c r="AC295" t="s">
        <v>326</v>
      </c>
      <c r="AD295" s="4" t="str">
        <f t="shared" si="14"/>
        <v>IHC07</v>
      </c>
      <c r="AE295" t="e">
        <f>VLOOKUP(AD295,#REF!,2,0)</f>
        <v>#REF!</v>
      </c>
    </row>
    <row r="296" spans="1:31" hidden="1">
      <c r="A296">
        <v>2024</v>
      </c>
      <c r="B296" t="s">
        <v>492</v>
      </c>
      <c r="C296">
        <v>210510020</v>
      </c>
      <c r="D296" t="s">
        <v>324</v>
      </c>
      <c r="E296" t="s">
        <v>323</v>
      </c>
      <c r="H296">
        <v>500008241</v>
      </c>
      <c r="I296">
        <v>10</v>
      </c>
      <c r="J296" t="s">
        <v>322</v>
      </c>
      <c r="K296" s="9">
        <v>45596</v>
      </c>
      <c r="L296" s="9">
        <v>45596</v>
      </c>
      <c r="M296">
        <v>35</v>
      </c>
      <c r="N296" s="7">
        <v>-5710801</v>
      </c>
      <c r="O296" t="s">
        <v>321</v>
      </c>
      <c r="P296">
        <f>VLOOKUP(L296,'Valores UF'!A:B,2,0)</f>
        <v>37971.42</v>
      </c>
      <c r="Q296">
        <f t="shared" si="16"/>
        <v>-150.39735148171968</v>
      </c>
      <c r="R296" s="7">
        <v>-5710801</v>
      </c>
      <c r="S296" t="s">
        <v>321</v>
      </c>
      <c r="T296" s="6">
        <v>-5940.77</v>
      </c>
      <c r="U296" t="s">
        <v>320</v>
      </c>
      <c r="W296" t="s">
        <v>493</v>
      </c>
      <c r="X296" s="8" t="s">
        <v>318</v>
      </c>
      <c r="Z296" t="s">
        <v>317</v>
      </c>
      <c r="AA296">
        <v>600710010</v>
      </c>
      <c r="AB296" t="e">
        <f>VLOOKUP(AA296,#REF!,2,0)</f>
        <v>#REF!</v>
      </c>
      <c r="AC296" t="s">
        <v>317</v>
      </c>
      <c r="AD296" s="4" t="str">
        <f t="shared" si="14"/>
        <v>IIC01</v>
      </c>
      <c r="AE296" t="e">
        <f>VLOOKUP(AD296,#REF!,2,0)</f>
        <v>#REF!</v>
      </c>
    </row>
    <row r="297" spans="1:31" hidden="1">
      <c r="A297">
        <v>2024</v>
      </c>
      <c r="B297" t="s">
        <v>492</v>
      </c>
      <c r="C297">
        <v>110810010</v>
      </c>
      <c r="D297" t="s">
        <v>324</v>
      </c>
      <c r="E297" t="s">
        <v>341</v>
      </c>
      <c r="F297">
        <v>20230331</v>
      </c>
      <c r="H297">
        <v>500008245</v>
      </c>
      <c r="I297">
        <v>10</v>
      </c>
      <c r="J297" t="s">
        <v>322</v>
      </c>
      <c r="K297" s="9">
        <v>45596</v>
      </c>
      <c r="L297" s="9">
        <v>45596</v>
      </c>
      <c r="M297">
        <v>9</v>
      </c>
      <c r="N297">
        <v>102</v>
      </c>
      <c r="O297" t="s">
        <v>334</v>
      </c>
      <c r="P297">
        <f>VLOOKUP(L297,'Valores UF'!A:B,2,0)</f>
        <v>37971.42</v>
      </c>
      <c r="Q297" s="5">
        <f>(+R297/P297)</f>
        <v>102.00000421369546</v>
      </c>
      <c r="R297" s="7">
        <v>3873085</v>
      </c>
      <c r="S297" t="s">
        <v>321</v>
      </c>
      <c r="T297" s="6">
        <v>4029.05</v>
      </c>
      <c r="U297" t="s">
        <v>320</v>
      </c>
      <c r="W297" t="s">
        <v>494</v>
      </c>
      <c r="X297" s="8" t="s">
        <v>339</v>
      </c>
      <c r="Y297" t="s">
        <v>338</v>
      </c>
      <c r="Z297" t="s">
        <v>337</v>
      </c>
      <c r="AA297">
        <v>400170060</v>
      </c>
      <c r="AB297" t="e">
        <f>VLOOKUP(AA297,#REF!,2,0)</f>
        <v>#REF!</v>
      </c>
      <c r="AD297" s="4" t="str">
        <f t="shared" si="14"/>
        <v>IHIE1</v>
      </c>
      <c r="AE297" t="e">
        <f>VLOOKUP(AD297,#REF!,2,0)</f>
        <v>#REF!</v>
      </c>
    </row>
    <row r="298" spans="1:31" hidden="1">
      <c r="A298">
        <v>2024</v>
      </c>
      <c r="B298" t="s">
        <v>492</v>
      </c>
      <c r="C298">
        <v>210510020</v>
      </c>
      <c r="D298" t="s">
        <v>324</v>
      </c>
      <c r="E298" t="s">
        <v>323</v>
      </c>
      <c r="H298">
        <v>500008265</v>
      </c>
      <c r="I298">
        <v>10</v>
      </c>
      <c r="J298" t="s">
        <v>322</v>
      </c>
      <c r="K298" s="9">
        <v>45596</v>
      </c>
      <c r="L298" s="9">
        <v>45596</v>
      </c>
      <c r="M298">
        <v>25</v>
      </c>
      <c r="N298" s="7">
        <v>5710801</v>
      </c>
      <c r="O298" t="s">
        <v>321</v>
      </c>
      <c r="P298">
        <f>VLOOKUP(L298,'Valores UF'!A:B,2,0)</f>
        <v>37971.42</v>
      </c>
      <c r="Q298">
        <f t="shared" ref="Q298:Q308" si="17">+R298/P298</f>
        <v>150.39735148171968</v>
      </c>
      <c r="R298" s="7">
        <v>5710801</v>
      </c>
      <c r="S298" t="s">
        <v>321</v>
      </c>
      <c r="T298" s="6">
        <v>5940.77</v>
      </c>
      <c r="U298" t="s">
        <v>320</v>
      </c>
      <c r="W298" t="s">
        <v>493</v>
      </c>
      <c r="X298" s="8" t="s">
        <v>318</v>
      </c>
      <c r="Z298" t="s">
        <v>317</v>
      </c>
      <c r="AA298">
        <v>600710010</v>
      </c>
      <c r="AB298" t="e">
        <f>VLOOKUP(AA298,#REF!,2,0)</f>
        <v>#REF!</v>
      </c>
      <c r="AC298" t="s">
        <v>317</v>
      </c>
      <c r="AD298" s="4" t="str">
        <f t="shared" si="14"/>
        <v>IIC01</v>
      </c>
      <c r="AE298" t="e">
        <f>VLOOKUP(AD298,#REF!,2,0)</f>
        <v>#REF!</v>
      </c>
    </row>
    <row r="299" spans="1:31" hidden="1">
      <c r="A299">
        <v>2024</v>
      </c>
      <c r="B299" t="s">
        <v>492</v>
      </c>
      <c r="C299">
        <v>210510020</v>
      </c>
      <c r="D299" t="s">
        <v>324</v>
      </c>
      <c r="E299">
        <v>710</v>
      </c>
      <c r="H299">
        <v>2000000025</v>
      </c>
      <c r="I299">
        <v>10</v>
      </c>
      <c r="J299" t="s">
        <v>408</v>
      </c>
      <c r="K299" s="9">
        <v>45596</v>
      </c>
      <c r="L299" s="9">
        <v>45595</v>
      </c>
      <c r="M299">
        <v>31</v>
      </c>
      <c r="N299" s="7">
        <v>-5710801</v>
      </c>
      <c r="O299" t="s">
        <v>321</v>
      </c>
      <c r="P299">
        <f>VLOOKUP(L299,'Valores UF'!A:B,2,0)</f>
        <v>37970.199999999997</v>
      </c>
      <c r="Q299">
        <f t="shared" si="17"/>
        <v>-150.40218381783612</v>
      </c>
      <c r="R299" s="7">
        <v>-5710801</v>
      </c>
      <c r="S299" t="s">
        <v>321</v>
      </c>
      <c r="T299" s="6">
        <v>-5940.77</v>
      </c>
      <c r="U299" t="s">
        <v>320</v>
      </c>
      <c r="W299" t="s">
        <v>491</v>
      </c>
      <c r="X299" s="8" t="s">
        <v>318</v>
      </c>
      <c r="Z299" t="s">
        <v>317</v>
      </c>
      <c r="AA299">
        <v>210410070</v>
      </c>
      <c r="AB299" t="e">
        <f>VLOOKUP(AA299,#REF!,2,0)</f>
        <v>#REF!</v>
      </c>
      <c r="AC299" t="s">
        <v>317</v>
      </c>
      <c r="AD299" s="4" t="str">
        <f t="shared" si="14"/>
        <v>IIC01</v>
      </c>
      <c r="AE299" t="e">
        <f>VLOOKUP(AD299,#REF!,2,0)</f>
        <v>#REF!</v>
      </c>
    </row>
    <row r="300" spans="1:31" hidden="1">
      <c r="A300">
        <v>2024</v>
      </c>
      <c r="B300" t="s">
        <v>428</v>
      </c>
      <c r="C300">
        <v>210510020</v>
      </c>
      <c r="D300" t="s">
        <v>324</v>
      </c>
      <c r="E300" t="s">
        <v>332</v>
      </c>
      <c r="H300">
        <v>500008816</v>
      </c>
      <c r="I300">
        <v>11</v>
      </c>
      <c r="J300" t="s">
        <v>322</v>
      </c>
      <c r="K300" s="9">
        <v>45597</v>
      </c>
      <c r="L300" s="9">
        <v>45596</v>
      </c>
      <c r="M300">
        <v>25</v>
      </c>
      <c r="N300" s="7">
        <v>394268</v>
      </c>
      <c r="O300" t="s">
        <v>321</v>
      </c>
      <c r="P300">
        <f>VLOOKUP(L300,'Valores UF'!A:B,2,0)</f>
        <v>37971.42</v>
      </c>
      <c r="Q300">
        <f t="shared" si="17"/>
        <v>10.383283006008204</v>
      </c>
      <c r="R300" s="7">
        <v>394268</v>
      </c>
      <c r="S300" t="s">
        <v>321</v>
      </c>
      <c r="T300">
        <v>410.14</v>
      </c>
      <c r="U300" t="s">
        <v>320</v>
      </c>
      <c r="W300" t="s">
        <v>490</v>
      </c>
      <c r="X300" s="8" t="s">
        <v>330</v>
      </c>
      <c r="Z300" t="s">
        <v>326</v>
      </c>
      <c r="AA300">
        <v>600700090</v>
      </c>
      <c r="AB300" t="e">
        <f>VLOOKUP(AA300,#REF!,2,0)</f>
        <v>#REF!</v>
      </c>
      <c r="AC300" t="s">
        <v>326</v>
      </c>
      <c r="AD300" s="4" t="str">
        <f t="shared" si="14"/>
        <v>IHC07</v>
      </c>
      <c r="AE300" t="e">
        <f>VLOOKUP(AD300,#REF!,2,0)</f>
        <v>#REF!</v>
      </c>
    </row>
    <row r="301" spans="1:31" hidden="1">
      <c r="A301">
        <v>2024</v>
      </c>
      <c r="B301" t="s">
        <v>428</v>
      </c>
      <c r="C301">
        <v>210510010</v>
      </c>
      <c r="D301" t="s">
        <v>324</v>
      </c>
      <c r="E301" t="s">
        <v>489</v>
      </c>
      <c r="H301">
        <v>500009632</v>
      </c>
      <c r="I301">
        <v>11</v>
      </c>
      <c r="J301" t="s">
        <v>322</v>
      </c>
      <c r="K301" s="9">
        <v>45597</v>
      </c>
      <c r="L301" s="9">
        <v>45597</v>
      </c>
      <c r="M301">
        <v>39</v>
      </c>
      <c r="N301" s="6">
        <v>-365770</v>
      </c>
      <c r="O301" t="s">
        <v>320</v>
      </c>
      <c r="P301">
        <f>VLOOKUP(L301,'Valores UF'!A:B,2,0)</f>
        <v>37972.65</v>
      </c>
      <c r="Q301">
        <f t="shared" si="17"/>
        <v>-9259.5866498650994</v>
      </c>
      <c r="R301" s="7">
        <v>-351611043</v>
      </c>
      <c r="S301" t="s">
        <v>321</v>
      </c>
      <c r="T301" s="6">
        <v>-365770</v>
      </c>
      <c r="U301" t="s">
        <v>320</v>
      </c>
      <c r="W301" t="s">
        <v>488</v>
      </c>
      <c r="X301" t="s">
        <v>363</v>
      </c>
      <c r="Z301" t="s">
        <v>338</v>
      </c>
      <c r="AA301" t="s">
        <v>338</v>
      </c>
      <c r="AB301" t="e">
        <f>VLOOKUP(AA301,#REF!,2,0)</f>
        <v>#REF!</v>
      </c>
      <c r="AC301" t="s">
        <v>338</v>
      </c>
      <c r="AD301" s="4" t="str">
        <f t="shared" si="14"/>
        <v>IHIE1</v>
      </c>
      <c r="AE301" t="e">
        <f>VLOOKUP(AD301,#REF!,2,0)</f>
        <v>#REF!</v>
      </c>
    </row>
    <row r="302" spans="1:31" hidden="1">
      <c r="A302">
        <v>2024</v>
      </c>
      <c r="B302" t="s">
        <v>428</v>
      </c>
      <c r="C302">
        <v>210510020</v>
      </c>
      <c r="D302" t="s">
        <v>324</v>
      </c>
      <c r="E302">
        <v>206</v>
      </c>
      <c r="H302">
        <v>200001697</v>
      </c>
      <c r="I302">
        <v>11</v>
      </c>
      <c r="J302" t="s">
        <v>346</v>
      </c>
      <c r="K302" s="9">
        <v>45601</v>
      </c>
      <c r="L302" s="9">
        <v>45601</v>
      </c>
      <c r="M302">
        <v>31</v>
      </c>
      <c r="N302" s="7">
        <v>-265842</v>
      </c>
      <c r="O302" t="s">
        <v>321</v>
      </c>
      <c r="P302">
        <f>VLOOKUP(L302,'Valores UF'!A:B,2,0)</f>
        <v>37977.550000000003</v>
      </c>
      <c r="Q302">
        <f t="shared" si="17"/>
        <v>-6.9999776183561071</v>
      </c>
      <c r="R302" s="7">
        <v>-265842</v>
      </c>
      <c r="S302" t="s">
        <v>321</v>
      </c>
      <c r="T302">
        <v>-277.92</v>
      </c>
      <c r="U302" t="s">
        <v>320</v>
      </c>
      <c r="W302" t="s">
        <v>487</v>
      </c>
      <c r="X302" s="8" t="s">
        <v>415</v>
      </c>
      <c r="AA302">
        <v>210410070</v>
      </c>
      <c r="AB302" t="e">
        <f>VLOOKUP(AA302,#REF!,2,0)</f>
        <v>#REF!</v>
      </c>
      <c r="AC302">
        <v>10046</v>
      </c>
      <c r="AD302" s="4">
        <f t="shared" si="14"/>
        <v>10046</v>
      </c>
      <c r="AE302" t="e">
        <f>VLOOKUP(AD302,#REF!,2,0)</f>
        <v>#REF!</v>
      </c>
    </row>
    <row r="303" spans="1:31" hidden="1">
      <c r="A303">
        <v>2024</v>
      </c>
      <c r="B303" t="s">
        <v>428</v>
      </c>
      <c r="C303">
        <v>110810010</v>
      </c>
      <c r="D303" t="s">
        <v>324</v>
      </c>
      <c r="E303" s="10">
        <v>45597</v>
      </c>
      <c r="F303">
        <v>20200608</v>
      </c>
      <c r="H303">
        <v>200001681</v>
      </c>
      <c r="I303">
        <v>11</v>
      </c>
      <c r="J303" t="s">
        <v>413</v>
      </c>
      <c r="K303" s="9">
        <v>45603</v>
      </c>
      <c r="L303" s="9">
        <v>45603</v>
      </c>
      <c r="M303">
        <v>9</v>
      </c>
      <c r="N303" s="7">
        <v>2392740</v>
      </c>
      <c r="O303" t="s">
        <v>321</v>
      </c>
      <c r="P303">
        <f>VLOOKUP(L303,'Valores UF'!A:B,2,0)</f>
        <v>37980</v>
      </c>
      <c r="Q303">
        <f t="shared" si="17"/>
        <v>63</v>
      </c>
      <c r="R303" s="7">
        <v>2392740</v>
      </c>
      <c r="S303" t="s">
        <v>321</v>
      </c>
      <c r="T303" s="6">
        <v>2470.31</v>
      </c>
      <c r="U303" t="s">
        <v>320</v>
      </c>
      <c r="W303" t="s">
        <v>486</v>
      </c>
      <c r="X303" s="8" t="s">
        <v>353</v>
      </c>
      <c r="Y303" t="s">
        <v>326</v>
      </c>
      <c r="Z303" t="s">
        <v>326</v>
      </c>
      <c r="AA303">
        <v>110130032</v>
      </c>
      <c r="AB303" t="e">
        <f>VLOOKUP(AA303,#REF!,2,0)</f>
        <v>#REF!</v>
      </c>
      <c r="AD303" s="4" t="str">
        <f t="shared" si="14"/>
        <v>IHC07</v>
      </c>
      <c r="AE303" t="e">
        <f>VLOOKUP(AD303,#REF!,2,0)</f>
        <v>#REF!</v>
      </c>
    </row>
    <row r="304" spans="1:31" hidden="1">
      <c r="A304">
        <v>2024</v>
      </c>
      <c r="B304" t="s">
        <v>428</v>
      </c>
      <c r="C304">
        <v>110810010</v>
      </c>
      <c r="D304" t="s">
        <v>324</v>
      </c>
      <c r="E304" s="10">
        <v>45597</v>
      </c>
      <c r="F304">
        <v>20200608</v>
      </c>
      <c r="H304">
        <v>200001681</v>
      </c>
      <c r="I304">
        <v>11</v>
      </c>
      <c r="J304" t="s">
        <v>413</v>
      </c>
      <c r="K304" s="9">
        <v>45603</v>
      </c>
      <c r="L304" s="9">
        <v>45603</v>
      </c>
      <c r="M304">
        <v>9</v>
      </c>
      <c r="N304" s="7">
        <v>4364662</v>
      </c>
      <c r="O304" t="s">
        <v>321</v>
      </c>
      <c r="P304">
        <f>VLOOKUP(L304,'Valores UF'!A:B,2,0)</f>
        <v>37980</v>
      </c>
      <c r="Q304">
        <f t="shared" si="17"/>
        <v>114.92001053185888</v>
      </c>
      <c r="R304" s="7">
        <v>4364662</v>
      </c>
      <c r="S304" t="s">
        <v>321</v>
      </c>
      <c r="T304" s="6">
        <v>4506.16</v>
      </c>
      <c r="U304" t="s">
        <v>320</v>
      </c>
      <c r="W304" t="s">
        <v>485</v>
      </c>
      <c r="X304" s="8" t="s">
        <v>353</v>
      </c>
      <c r="Y304" t="s">
        <v>326</v>
      </c>
      <c r="Z304" t="s">
        <v>326</v>
      </c>
      <c r="AA304">
        <v>110130032</v>
      </c>
      <c r="AB304" t="e">
        <f>VLOOKUP(AA304,#REF!,2,0)</f>
        <v>#REF!</v>
      </c>
      <c r="AD304" s="4" t="str">
        <f t="shared" si="14"/>
        <v>IHC07</v>
      </c>
      <c r="AE304" t="e">
        <f>VLOOKUP(AD304,#REF!,2,0)</f>
        <v>#REF!</v>
      </c>
    </row>
    <row r="305" spans="1:31" hidden="1">
      <c r="A305">
        <v>2024</v>
      </c>
      <c r="B305" t="s">
        <v>428</v>
      </c>
      <c r="C305">
        <v>110810010</v>
      </c>
      <c r="D305" t="s">
        <v>324</v>
      </c>
      <c r="E305" s="10">
        <v>45597</v>
      </c>
      <c r="F305">
        <v>20200706</v>
      </c>
      <c r="H305">
        <v>500008142</v>
      </c>
      <c r="I305">
        <v>11</v>
      </c>
      <c r="J305" t="s">
        <v>359</v>
      </c>
      <c r="K305" s="9">
        <v>45603</v>
      </c>
      <c r="L305" s="9">
        <v>45603</v>
      </c>
      <c r="M305">
        <v>9</v>
      </c>
      <c r="N305" s="7">
        <v>550000</v>
      </c>
      <c r="O305" t="s">
        <v>321</v>
      </c>
      <c r="P305">
        <f>VLOOKUP(L305,'Valores UF'!A:B,2,0)</f>
        <v>37980</v>
      </c>
      <c r="Q305">
        <f t="shared" si="17"/>
        <v>14.481305950500264</v>
      </c>
      <c r="R305" s="7">
        <v>550000</v>
      </c>
      <c r="S305" t="s">
        <v>321</v>
      </c>
      <c r="T305">
        <v>567.83000000000004</v>
      </c>
      <c r="U305" t="s">
        <v>320</v>
      </c>
      <c r="W305" t="s">
        <v>484</v>
      </c>
      <c r="X305" s="8" t="s">
        <v>353</v>
      </c>
      <c r="Y305" t="s">
        <v>361</v>
      </c>
      <c r="Z305" t="s">
        <v>15</v>
      </c>
      <c r="AA305">
        <v>110130032</v>
      </c>
      <c r="AB305" t="e">
        <f>VLOOKUP(AA305,#REF!,2,0)</f>
        <v>#REF!</v>
      </c>
      <c r="AD305" s="4" t="str">
        <f t="shared" si="14"/>
        <v>IHC08</v>
      </c>
      <c r="AE305" t="e">
        <f>VLOOKUP(AD305,#REF!,2,0)</f>
        <v>#REF!</v>
      </c>
    </row>
    <row r="306" spans="1:31" hidden="1">
      <c r="A306">
        <v>2024</v>
      </c>
      <c r="B306" t="s">
        <v>428</v>
      </c>
      <c r="C306">
        <v>110810010</v>
      </c>
      <c r="D306" t="s">
        <v>324</v>
      </c>
      <c r="E306">
        <v>2016853934</v>
      </c>
      <c r="F306">
        <v>20241114</v>
      </c>
      <c r="H306">
        <v>500008646</v>
      </c>
      <c r="I306">
        <v>11</v>
      </c>
      <c r="J306" t="s">
        <v>359</v>
      </c>
      <c r="K306" s="9">
        <v>45610</v>
      </c>
      <c r="L306" s="9">
        <v>45610</v>
      </c>
      <c r="M306">
        <v>9</v>
      </c>
      <c r="N306" s="6">
        <v>47042.83</v>
      </c>
      <c r="O306" t="s">
        <v>320</v>
      </c>
      <c r="P306">
        <f>VLOOKUP(L306,'Valores UF'!A:B,2,0)</f>
        <v>38045.480000000003</v>
      </c>
      <c r="Q306">
        <f t="shared" si="17"/>
        <v>1213.7502799281281</v>
      </c>
      <c r="R306" s="7">
        <v>46177712</v>
      </c>
      <c r="S306" t="s">
        <v>321</v>
      </c>
      <c r="T306" s="6">
        <v>47042.83</v>
      </c>
      <c r="U306" t="s">
        <v>320</v>
      </c>
      <c r="W306" t="s">
        <v>483</v>
      </c>
      <c r="X306" s="8" t="s">
        <v>353</v>
      </c>
      <c r="Y306" t="s">
        <v>338</v>
      </c>
      <c r="Z306" t="s">
        <v>337</v>
      </c>
      <c r="AA306">
        <v>110140074</v>
      </c>
      <c r="AB306" t="e">
        <f>VLOOKUP(AA306,#REF!,2,0)</f>
        <v>#REF!</v>
      </c>
      <c r="AD306" s="4" t="str">
        <f t="shared" si="14"/>
        <v>IHIE1</v>
      </c>
      <c r="AE306" t="e">
        <f>VLOOKUP(AD306,#REF!,2,0)</f>
        <v>#REF!</v>
      </c>
    </row>
    <row r="307" spans="1:31" hidden="1">
      <c r="A307">
        <v>2024</v>
      </c>
      <c r="B307" t="s">
        <v>428</v>
      </c>
      <c r="C307">
        <v>110810010</v>
      </c>
      <c r="D307" t="s">
        <v>324</v>
      </c>
      <c r="E307">
        <v>2016853934</v>
      </c>
      <c r="F307">
        <v>20241114</v>
      </c>
      <c r="H307">
        <v>500008647</v>
      </c>
      <c r="I307">
        <v>11</v>
      </c>
      <c r="J307" t="s">
        <v>359</v>
      </c>
      <c r="K307" s="9">
        <v>45610</v>
      </c>
      <c r="L307" s="9">
        <v>45610</v>
      </c>
      <c r="M307">
        <v>9</v>
      </c>
      <c r="N307" s="6">
        <v>47042.83</v>
      </c>
      <c r="O307" t="s">
        <v>320</v>
      </c>
      <c r="P307">
        <f>VLOOKUP(L307,'Valores UF'!A:B,2,0)</f>
        <v>38045.480000000003</v>
      </c>
      <c r="Q307">
        <f t="shared" si="17"/>
        <v>1213.7502799281281</v>
      </c>
      <c r="R307" s="7">
        <v>46177712</v>
      </c>
      <c r="S307" t="s">
        <v>321</v>
      </c>
      <c r="T307" s="6">
        <v>47042.83</v>
      </c>
      <c r="U307" t="s">
        <v>320</v>
      </c>
      <c r="W307" t="s">
        <v>483</v>
      </c>
      <c r="X307" s="8" t="s">
        <v>353</v>
      </c>
      <c r="Y307" t="s">
        <v>338</v>
      </c>
      <c r="Z307" t="s">
        <v>337</v>
      </c>
      <c r="AA307">
        <v>110110015</v>
      </c>
      <c r="AB307" t="e">
        <f>VLOOKUP(AA307,#REF!,2,0)</f>
        <v>#REF!</v>
      </c>
      <c r="AD307" s="4" t="str">
        <f t="shared" si="14"/>
        <v>IHIE1</v>
      </c>
      <c r="AE307" t="e">
        <f>VLOOKUP(AD307,#REF!,2,0)</f>
        <v>#REF!</v>
      </c>
    </row>
    <row r="308" spans="1:31" hidden="1">
      <c r="A308">
        <v>2024</v>
      </c>
      <c r="B308" t="s">
        <v>428</v>
      </c>
      <c r="C308">
        <v>110810010</v>
      </c>
      <c r="D308" t="s">
        <v>324</v>
      </c>
      <c r="E308">
        <v>2016853934</v>
      </c>
      <c r="F308">
        <v>20241114</v>
      </c>
      <c r="H308">
        <v>500008648</v>
      </c>
      <c r="I308">
        <v>11</v>
      </c>
      <c r="J308" t="s">
        <v>359</v>
      </c>
      <c r="K308" s="9">
        <v>45610</v>
      </c>
      <c r="L308" s="9">
        <v>45610</v>
      </c>
      <c r="M308">
        <v>19</v>
      </c>
      <c r="N308" s="6">
        <v>-47042.83</v>
      </c>
      <c r="O308" t="s">
        <v>320</v>
      </c>
      <c r="P308">
        <f>VLOOKUP(L308,'Valores UF'!A:B,2,0)</f>
        <v>38045.480000000003</v>
      </c>
      <c r="Q308">
        <f t="shared" si="17"/>
        <v>-1213.7502799281281</v>
      </c>
      <c r="R308" s="7">
        <v>-46177712</v>
      </c>
      <c r="S308" t="s">
        <v>321</v>
      </c>
      <c r="T308" s="6">
        <v>-47042.83</v>
      </c>
      <c r="U308" t="s">
        <v>320</v>
      </c>
      <c r="W308" t="s">
        <v>483</v>
      </c>
      <c r="X308" s="8" t="s">
        <v>353</v>
      </c>
      <c r="Y308" t="s">
        <v>338</v>
      </c>
      <c r="Z308" t="s">
        <v>337</v>
      </c>
      <c r="AA308">
        <v>110140074</v>
      </c>
      <c r="AB308" t="e">
        <f>VLOOKUP(AA308,#REF!,2,0)</f>
        <v>#REF!</v>
      </c>
      <c r="AD308" s="4" t="str">
        <f t="shared" si="14"/>
        <v>IHIE1</v>
      </c>
      <c r="AE308" t="e">
        <f>VLOOKUP(AD308,#REF!,2,0)</f>
        <v>#REF!</v>
      </c>
    </row>
    <row r="309" spans="1:31">
      <c r="A309">
        <v>2024</v>
      </c>
      <c r="B309" t="s">
        <v>428</v>
      </c>
      <c r="C309">
        <v>110810020</v>
      </c>
      <c r="D309" t="s">
        <v>324</v>
      </c>
      <c r="E309" t="s">
        <v>482</v>
      </c>
      <c r="F309">
        <v>20241115</v>
      </c>
      <c r="H309">
        <v>100000139</v>
      </c>
      <c r="I309">
        <v>11</v>
      </c>
      <c r="J309" t="s">
        <v>379</v>
      </c>
      <c r="K309" s="9">
        <v>45611</v>
      </c>
      <c r="L309" s="9">
        <v>45611</v>
      </c>
      <c r="M309">
        <v>1</v>
      </c>
      <c r="N309" s="7">
        <v>4619492</v>
      </c>
      <c r="O309" t="s">
        <v>321</v>
      </c>
      <c r="P309" s="5">
        <f>VLOOKUP(L309,'Valores UF'!A:B,2,0)</f>
        <v>38058.1</v>
      </c>
      <c r="Q309" s="5">
        <f t="shared" ref="Q309:Q318" si="18">(+R309/P309)/1.19</f>
        <v>101.99999606969787</v>
      </c>
      <c r="R309" s="7">
        <v>4619492</v>
      </c>
      <c r="S309" t="s">
        <v>321</v>
      </c>
      <c r="T309" s="6">
        <v>4735.8</v>
      </c>
      <c r="U309" t="s">
        <v>320</v>
      </c>
      <c r="W309" t="s">
        <v>481</v>
      </c>
      <c r="X309" s="8" t="s">
        <v>339</v>
      </c>
      <c r="Y309" t="s">
        <v>404</v>
      </c>
      <c r="Z309" t="s">
        <v>403</v>
      </c>
      <c r="AA309">
        <v>400110010</v>
      </c>
      <c r="AB309" t="e">
        <f>VLOOKUP(AA309,#REF!,2,0)</f>
        <v>#REF!</v>
      </c>
      <c r="AD309" s="4" t="str">
        <f t="shared" si="14"/>
        <v>IHC02</v>
      </c>
      <c r="AE309" t="e">
        <f>VLOOKUP(AD309,#REF!,2,0)</f>
        <v>#REF!</v>
      </c>
    </row>
    <row r="310" spans="1:31">
      <c r="A310">
        <v>2024</v>
      </c>
      <c r="B310" t="s">
        <v>428</v>
      </c>
      <c r="C310">
        <v>110810020</v>
      </c>
      <c r="D310" t="s">
        <v>324</v>
      </c>
      <c r="E310" t="s">
        <v>480</v>
      </c>
      <c r="F310">
        <v>20241115</v>
      </c>
      <c r="H310">
        <v>100000140</v>
      </c>
      <c r="I310">
        <v>11</v>
      </c>
      <c r="J310" t="s">
        <v>379</v>
      </c>
      <c r="K310" s="9">
        <v>45611</v>
      </c>
      <c r="L310" s="9">
        <v>45611</v>
      </c>
      <c r="M310">
        <v>1</v>
      </c>
      <c r="N310" s="7">
        <v>7970889</v>
      </c>
      <c r="O310" t="s">
        <v>321</v>
      </c>
      <c r="P310">
        <f>VLOOKUP(L310,'Valores UF'!A:B,2,0)</f>
        <v>38058.1</v>
      </c>
      <c r="Q310" s="5">
        <f t="shared" si="18"/>
        <v>176.00001183506714</v>
      </c>
      <c r="R310" s="7">
        <v>7970889</v>
      </c>
      <c r="S310" t="s">
        <v>321</v>
      </c>
      <c r="T310" s="6">
        <v>8171.58</v>
      </c>
      <c r="U310" t="s">
        <v>320</v>
      </c>
      <c r="W310" t="s">
        <v>479</v>
      </c>
      <c r="X310" s="8" t="s">
        <v>339</v>
      </c>
      <c r="Y310" t="s">
        <v>326</v>
      </c>
      <c r="Z310" t="s">
        <v>326</v>
      </c>
      <c r="AA310">
        <v>400110010</v>
      </c>
      <c r="AB310" t="e">
        <f>VLOOKUP(AA310,#REF!,2,0)</f>
        <v>#REF!</v>
      </c>
      <c r="AD310" s="4" t="str">
        <f t="shared" si="14"/>
        <v>IHC07</v>
      </c>
      <c r="AE310" t="e">
        <f>VLOOKUP(AD310,#REF!,2,0)</f>
        <v>#REF!</v>
      </c>
    </row>
    <row r="311" spans="1:31">
      <c r="A311">
        <v>2024</v>
      </c>
      <c r="B311" t="s">
        <v>428</v>
      </c>
      <c r="C311">
        <v>110810020</v>
      </c>
      <c r="D311" t="s">
        <v>324</v>
      </c>
      <c r="E311" t="s">
        <v>478</v>
      </c>
      <c r="F311">
        <v>20241115</v>
      </c>
      <c r="H311">
        <v>100000141</v>
      </c>
      <c r="I311">
        <v>11</v>
      </c>
      <c r="J311" t="s">
        <v>379</v>
      </c>
      <c r="K311" s="9">
        <v>45611</v>
      </c>
      <c r="L311" s="9">
        <v>45611</v>
      </c>
      <c r="M311">
        <v>1</v>
      </c>
      <c r="N311" s="7">
        <v>4619492</v>
      </c>
      <c r="O311" t="s">
        <v>321</v>
      </c>
      <c r="P311">
        <f>VLOOKUP(L311,'Valores UF'!A:B,2,0)</f>
        <v>38058.1</v>
      </c>
      <c r="Q311" s="5">
        <f t="shared" si="18"/>
        <v>101.99999606969787</v>
      </c>
      <c r="R311" s="7">
        <v>4619492</v>
      </c>
      <c r="S311" t="s">
        <v>321</v>
      </c>
      <c r="T311" s="6">
        <v>4735.8</v>
      </c>
      <c r="U311" t="s">
        <v>320</v>
      </c>
      <c r="W311" t="s">
        <v>477</v>
      </c>
      <c r="X311" s="8" t="s">
        <v>339</v>
      </c>
      <c r="Y311" t="s">
        <v>398</v>
      </c>
      <c r="Z311" t="s">
        <v>397</v>
      </c>
      <c r="AA311">
        <v>400110010</v>
      </c>
      <c r="AB311" t="e">
        <f>VLOOKUP(AA311,#REF!,2,0)</f>
        <v>#REF!</v>
      </c>
      <c r="AD311" s="4" t="str">
        <f t="shared" si="14"/>
        <v>IVC01</v>
      </c>
      <c r="AE311" t="e">
        <f>VLOOKUP(AD311,#REF!,2,0)</f>
        <v>#REF!</v>
      </c>
    </row>
    <row r="312" spans="1:31">
      <c r="A312">
        <v>2024</v>
      </c>
      <c r="B312" t="s">
        <v>428</v>
      </c>
      <c r="C312">
        <v>110810020</v>
      </c>
      <c r="D312" t="s">
        <v>324</v>
      </c>
      <c r="E312" t="s">
        <v>476</v>
      </c>
      <c r="F312">
        <v>20241115</v>
      </c>
      <c r="H312">
        <v>100000142</v>
      </c>
      <c r="I312">
        <v>11</v>
      </c>
      <c r="J312" t="s">
        <v>379</v>
      </c>
      <c r="K312" s="9">
        <v>45611</v>
      </c>
      <c r="L312" s="9">
        <v>45611</v>
      </c>
      <c r="M312">
        <v>1</v>
      </c>
      <c r="N312" s="7">
        <v>4619492</v>
      </c>
      <c r="O312" t="s">
        <v>321</v>
      </c>
      <c r="P312">
        <f>VLOOKUP(L312,'Valores UF'!A:B,2,0)</f>
        <v>38058.1</v>
      </c>
      <c r="Q312" s="5">
        <f t="shared" si="18"/>
        <v>101.99999606969787</v>
      </c>
      <c r="R312" s="7">
        <v>4619492</v>
      </c>
      <c r="S312" t="s">
        <v>321</v>
      </c>
      <c r="T312" s="6">
        <v>4735.8</v>
      </c>
      <c r="U312" t="s">
        <v>320</v>
      </c>
      <c r="W312" t="s">
        <v>475</v>
      </c>
      <c r="X312" s="8" t="s">
        <v>339</v>
      </c>
      <c r="Y312" t="s">
        <v>394</v>
      </c>
      <c r="Z312" t="s">
        <v>393</v>
      </c>
      <c r="AA312">
        <v>400110010</v>
      </c>
      <c r="AB312" t="e">
        <f>VLOOKUP(AA312,#REF!,2,0)</f>
        <v>#REF!</v>
      </c>
      <c r="AD312" s="4" t="str">
        <f t="shared" si="14"/>
        <v>IHC09</v>
      </c>
      <c r="AE312" t="e">
        <f>VLOOKUP(AD312,#REF!,2,0)</f>
        <v>#REF!</v>
      </c>
    </row>
    <row r="313" spans="1:31">
      <c r="A313">
        <v>2024</v>
      </c>
      <c r="B313" t="s">
        <v>428</v>
      </c>
      <c r="C313">
        <v>110810020</v>
      </c>
      <c r="D313" t="s">
        <v>324</v>
      </c>
      <c r="E313" t="s">
        <v>474</v>
      </c>
      <c r="F313">
        <v>20241115</v>
      </c>
      <c r="H313">
        <v>100000143</v>
      </c>
      <c r="I313">
        <v>11</v>
      </c>
      <c r="J313" t="s">
        <v>379</v>
      </c>
      <c r="K313" s="9">
        <v>45611</v>
      </c>
      <c r="L313" s="9">
        <v>45611</v>
      </c>
      <c r="M313">
        <v>1</v>
      </c>
      <c r="N313" s="7">
        <v>5887588</v>
      </c>
      <c r="O313" t="s">
        <v>321</v>
      </c>
      <c r="P313">
        <f>VLOOKUP(L313,'Valores UF'!A:B,2,0)</f>
        <v>38058.1</v>
      </c>
      <c r="Q313" s="5">
        <f t="shared" si="18"/>
        <v>129.99999845437557</v>
      </c>
      <c r="R313" s="7">
        <v>5887588</v>
      </c>
      <c r="S313" t="s">
        <v>321</v>
      </c>
      <c r="T313" s="6">
        <v>6035.83</v>
      </c>
      <c r="U313" t="s">
        <v>320</v>
      </c>
      <c r="W313" t="s">
        <v>473</v>
      </c>
      <c r="X313" s="8" t="s">
        <v>339</v>
      </c>
      <c r="Y313" t="s">
        <v>352</v>
      </c>
      <c r="Z313" t="s">
        <v>351</v>
      </c>
      <c r="AA313">
        <v>400110010</v>
      </c>
      <c r="AB313" t="e">
        <f>VLOOKUP(AA313,#REF!,2,0)</f>
        <v>#REF!</v>
      </c>
      <c r="AD313" s="4" t="str">
        <f t="shared" si="14"/>
        <v>IHC15</v>
      </c>
      <c r="AE313" t="e">
        <f>VLOOKUP(AD313,#REF!,2,0)</f>
        <v>#REF!</v>
      </c>
    </row>
    <row r="314" spans="1:31">
      <c r="A314">
        <v>2024</v>
      </c>
      <c r="B314" t="s">
        <v>428</v>
      </c>
      <c r="C314">
        <v>110810020</v>
      </c>
      <c r="D314" t="s">
        <v>324</v>
      </c>
      <c r="E314" t="s">
        <v>472</v>
      </c>
      <c r="F314">
        <v>20241115</v>
      </c>
      <c r="H314">
        <v>100000144</v>
      </c>
      <c r="I314">
        <v>11</v>
      </c>
      <c r="J314" t="s">
        <v>379</v>
      </c>
      <c r="K314" s="9">
        <v>45611</v>
      </c>
      <c r="L314" s="9">
        <v>45611</v>
      </c>
      <c r="M314">
        <v>1</v>
      </c>
      <c r="N314" s="7">
        <v>4619492</v>
      </c>
      <c r="O314" t="s">
        <v>321</v>
      </c>
      <c r="P314">
        <f>VLOOKUP(L314,'Valores UF'!A:B,2,0)</f>
        <v>38058.1</v>
      </c>
      <c r="Q314" s="5">
        <f t="shared" si="18"/>
        <v>101.99999606969787</v>
      </c>
      <c r="R314" s="7">
        <v>4619492</v>
      </c>
      <c r="S314" t="s">
        <v>321</v>
      </c>
      <c r="T314" s="6">
        <v>4735.8</v>
      </c>
      <c r="U314" t="s">
        <v>320</v>
      </c>
      <c r="W314" t="s">
        <v>471</v>
      </c>
      <c r="X314" s="8" t="s">
        <v>339</v>
      </c>
      <c r="Y314" t="s">
        <v>357</v>
      </c>
      <c r="Z314" t="s">
        <v>356</v>
      </c>
      <c r="AA314">
        <v>400110010</v>
      </c>
      <c r="AB314" t="e">
        <f>VLOOKUP(AA314,#REF!,2,0)</f>
        <v>#REF!</v>
      </c>
      <c r="AD314" s="4" t="str">
        <f t="shared" si="14"/>
        <v>IHC12</v>
      </c>
      <c r="AE314" t="e">
        <f>VLOOKUP(AD314,#REF!,2,0)</f>
        <v>#REF!</v>
      </c>
    </row>
    <row r="315" spans="1:31">
      <c r="A315">
        <v>2024</v>
      </c>
      <c r="B315" t="s">
        <v>428</v>
      </c>
      <c r="C315">
        <v>110810020</v>
      </c>
      <c r="D315" t="s">
        <v>324</v>
      </c>
      <c r="E315" t="s">
        <v>470</v>
      </c>
      <c r="F315">
        <v>20241115</v>
      </c>
      <c r="H315">
        <v>100000145</v>
      </c>
      <c r="I315">
        <v>11</v>
      </c>
      <c r="J315" t="s">
        <v>379</v>
      </c>
      <c r="K315" s="9">
        <v>45611</v>
      </c>
      <c r="L315" s="9">
        <v>45611</v>
      </c>
      <c r="M315">
        <v>1</v>
      </c>
      <c r="N315" s="7">
        <v>4619492</v>
      </c>
      <c r="O315" t="s">
        <v>321</v>
      </c>
      <c r="P315">
        <f>VLOOKUP(L315,'Valores UF'!A:B,2,0)</f>
        <v>38058.1</v>
      </c>
      <c r="Q315" s="5">
        <f t="shared" si="18"/>
        <v>101.99999606969787</v>
      </c>
      <c r="R315" s="7">
        <v>4619492</v>
      </c>
      <c r="S315" t="s">
        <v>321</v>
      </c>
      <c r="T315" s="6">
        <v>4735.8</v>
      </c>
      <c r="U315" t="s">
        <v>320</v>
      </c>
      <c r="W315" t="s">
        <v>469</v>
      </c>
      <c r="X315" s="8" t="s">
        <v>339</v>
      </c>
      <c r="Y315" t="s">
        <v>368</v>
      </c>
      <c r="Z315" t="s">
        <v>367</v>
      </c>
      <c r="AA315">
        <v>400110010</v>
      </c>
      <c r="AB315" t="e">
        <f>VLOOKUP(AA315,#REF!,2,0)</f>
        <v>#REF!</v>
      </c>
      <c r="AD315" s="4" t="str">
        <f t="shared" si="14"/>
        <v>IHC13</v>
      </c>
      <c r="AE315" t="e">
        <f>VLOOKUP(AD315,#REF!,2,0)</f>
        <v>#REF!</v>
      </c>
    </row>
    <row r="316" spans="1:31">
      <c r="A316">
        <v>2024</v>
      </c>
      <c r="B316" t="s">
        <v>428</v>
      </c>
      <c r="C316">
        <v>110810020</v>
      </c>
      <c r="D316" t="s">
        <v>324</v>
      </c>
      <c r="E316" t="s">
        <v>468</v>
      </c>
      <c r="F316">
        <v>20241115</v>
      </c>
      <c r="H316">
        <v>100000146</v>
      </c>
      <c r="I316">
        <v>11</v>
      </c>
      <c r="J316" t="s">
        <v>379</v>
      </c>
      <c r="K316" s="9">
        <v>45611</v>
      </c>
      <c r="L316" s="9">
        <v>45611</v>
      </c>
      <c r="M316">
        <v>1</v>
      </c>
      <c r="N316" s="7">
        <v>2264457</v>
      </c>
      <c r="O316" t="s">
        <v>321</v>
      </c>
      <c r="P316">
        <f>VLOOKUP(L316,'Valores UF'!A:B,2,0)</f>
        <v>38058.1</v>
      </c>
      <c r="Q316" s="5">
        <f t="shared" si="18"/>
        <v>50.000001104017457</v>
      </c>
      <c r="R316" s="7">
        <v>2264457</v>
      </c>
      <c r="S316" t="s">
        <v>321</v>
      </c>
      <c r="T316" s="6">
        <v>2321.4699999999998</v>
      </c>
      <c r="U316" t="s">
        <v>320</v>
      </c>
      <c r="W316" t="s">
        <v>467</v>
      </c>
      <c r="X316" s="8" t="s">
        <v>339</v>
      </c>
      <c r="Y316" t="s">
        <v>361</v>
      </c>
      <c r="Z316" t="s">
        <v>15</v>
      </c>
      <c r="AA316">
        <v>400110010</v>
      </c>
      <c r="AB316" t="e">
        <f>VLOOKUP(AA316,#REF!,2,0)</f>
        <v>#REF!</v>
      </c>
      <c r="AD316" s="4" t="str">
        <f t="shared" si="14"/>
        <v>IHC08</v>
      </c>
      <c r="AE316" t="e">
        <f>VLOOKUP(AD316,#REF!,2,0)</f>
        <v>#REF!</v>
      </c>
    </row>
    <row r="317" spans="1:31">
      <c r="A317">
        <v>2024</v>
      </c>
      <c r="B317" t="s">
        <v>428</v>
      </c>
      <c r="C317">
        <v>110810020</v>
      </c>
      <c r="D317" t="s">
        <v>324</v>
      </c>
      <c r="E317" t="s">
        <v>466</v>
      </c>
      <c r="F317">
        <v>20241115</v>
      </c>
      <c r="H317">
        <v>100000147</v>
      </c>
      <c r="I317">
        <v>11</v>
      </c>
      <c r="J317" t="s">
        <v>379</v>
      </c>
      <c r="K317" s="9">
        <v>45611</v>
      </c>
      <c r="L317" s="9">
        <v>45611</v>
      </c>
      <c r="M317">
        <v>1</v>
      </c>
      <c r="N317" s="7">
        <v>4619492</v>
      </c>
      <c r="O317" t="s">
        <v>321</v>
      </c>
      <c r="P317">
        <f>VLOOKUP(L317,'Valores UF'!A:B,2,0)</f>
        <v>38058.1</v>
      </c>
      <c r="Q317" s="5">
        <f t="shared" si="18"/>
        <v>101.99999606969787</v>
      </c>
      <c r="R317" s="7">
        <v>4619492</v>
      </c>
      <c r="S317" t="s">
        <v>321</v>
      </c>
      <c r="T317" s="6">
        <v>4735.8</v>
      </c>
      <c r="U317" t="s">
        <v>320</v>
      </c>
      <c r="W317" t="s">
        <v>465</v>
      </c>
      <c r="X317" s="8" t="s">
        <v>339</v>
      </c>
      <c r="Y317" t="s">
        <v>382</v>
      </c>
      <c r="Z317" t="s">
        <v>381</v>
      </c>
      <c r="AA317">
        <v>400110010</v>
      </c>
      <c r="AB317" t="e">
        <f>VLOOKUP(AA317,#REF!,2,0)</f>
        <v>#REF!</v>
      </c>
      <c r="AD317" s="4" t="str">
        <f t="shared" si="14"/>
        <v>IHC11</v>
      </c>
      <c r="AE317" t="e">
        <f>VLOOKUP(AD317,#REF!,2,0)</f>
        <v>#REF!</v>
      </c>
    </row>
    <row r="318" spans="1:31">
      <c r="A318">
        <v>2024</v>
      </c>
      <c r="B318" t="s">
        <v>428</v>
      </c>
      <c r="C318">
        <v>110810020</v>
      </c>
      <c r="D318" t="s">
        <v>324</v>
      </c>
      <c r="E318" t="s">
        <v>464</v>
      </c>
      <c r="F318">
        <v>20241115</v>
      </c>
      <c r="H318">
        <v>100000148</v>
      </c>
      <c r="I318">
        <v>11</v>
      </c>
      <c r="J318" t="s">
        <v>379</v>
      </c>
      <c r="K318" s="9">
        <v>45611</v>
      </c>
      <c r="L318" s="9">
        <v>45611</v>
      </c>
      <c r="M318">
        <v>1</v>
      </c>
      <c r="N318" s="7">
        <v>4619492</v>
      </c>
      <c r="O318" t="s">
        <v>321</v>
      </c>
      <c r="P318">
        <f>VLOOKUP(L318,'Valores UF'!A:B,2,0)</f>
        <v>38058.1</v>
      </c>
      <c r="Q318" s="5">
        <f t="shared" si="18"/>
        <v>101.99999606969787</v>
      </c>
      <c r="R318" s="7">
        <v>4619492</v>
      </c>
      <c r="S318" t="s">
        <v>321</v>
      </c>
      <c r="T318" s="6">
        <v>4735.8</v>
      </c>
      <c r="U318" t="s">
        <v>320</v>
      </c>
      <c r="W318" t="s">
        <v>463</v>
      </c>
      <c r="X318" s="8" t="s">
        <v>339</v>
      </c>
      <c r="Y318" t="s">
        <v>377</v>
      </c>
      <c r="Z318" t="s">
        <v>376</v>
      </c>
      <c r="AA318">
        <v>400110010</v>
      </c>
      <c r="AB318" t="e">
        <f>VLOOKUP(AA318,#REF!,2,0)</f>
        <v>#REF!</v>
      </c>
      <c r="AD318" s="4" t="str">
        <f t="shared" si="14"/>
        <v>IHC16</v>
      </c>
      <c r="AE318" t="e">
        <f>VLOOKUP(AD318,#REF!,2,0)</f>
        <v>#REF!</v>
      </c>
    </row>
    <row r="319" spans="1:31" hidden="1">
      <c r="A319">
        <v>2024</v>
      </c>
      <c r="B319" t="s">
        <v>428</v>
      </c>
      <c r="C319">
        <v>110810050</v>
      </c>
      <c r="D319" t="s">
        <v>324</v>
      </c>
      <c r="E319" t="s">
        <v>462</v>
      </c>
      <c r="F319">
        <v>20052021</v>
      </c>
      <c r="H319">
        <v>500008655</v>
      </c>
      <c r="I319">
        <v>11</v>
      </c>
      <c r="J319" t="s">
        <v>322</v>
      </c>
      <c r="K319" s="9">
        <v>45611</v>
      </c>
      <c r="L319" s="9">
        <v>45611</v>
      </c>
      <c r="M319">
        <v>9</v>
      </c>
      <c r="N319" s="6">
        <v>17251855.640000001</v>
      </c>
      <c r="O319" t="s">
        <v>320</v>
      </c>
      <c r="P319">
        <f>VLOOKUP(L319,'Valores UF'!A:B,2,0)</f>
        <v>38058.1</v>
      </c>
      <c r="Q319">
        <f t="shared" ref="Q319:Q344" si="19">+R319/P319</f>
        <v>442169.99957959016</v>
      </c>
      <c r="R319" s="7">
        <v>16828150061</v>
      </c>
      <c r="S319" t="s">
        <v>321</v>
      </c>
      <c r="T319" s="6">
        <v>17251855.640000001</v>
      </c>
      <c r="U319" t="s">
        <v>320</v>
      </c>
      <c r="W319" t="s">
        <v>461</v>
      </c>
      <c r="X319" t="s">
        <v>450</v>
      </c>
      <c r="Y319" t="s">
        <v>422</v>
      </c>
      <c r="Z319" t="s">
        <v>421</v>
      </c>
      <c r="AA319" t="s">
        <v>422</v>
      </c>
      <c r="AB319" t="e">
        <f>VLOOKUP(AA319,#REF!,2,0)</f>
        <v>#REF!</v>
      </c>
      <c r="AD319" s="4" t="str">
        <f t="shared" si="14"/>
        <v>IEC01</v>
      </c>
      <c r="AE319" t="e">
        <f>VLOOKUP(AD319,#REF!,2,0)</f>
        <v>#REF!</v>
      </c>
    </row>
    <row r="320" spans="1:31">
      <c r="A320">
        <v>2024</v>
      </c>
      <c r="B320" t="s">
        <v>428</v>
      </c>
      <c r="C320">
        <v>110810020</v>
      </c>
      <c r="D320" t="s">
        <v>324</v>
      </c>
      <c r="E320" s="9">
        <v>45611</v>
      </c>
      <c r="F320">
        <v>20241115</v>
      </c>
      <c r="H320">
        <v>800000057</v>
      </c>
      <c r="I320">
        <v>11</v>
      </c>
      <c r="J320" t="s">
        <v>355</v>
      </c>
      <c r="K320" s="9">
        <v>45611</v>
      </c>
      <c r="L320" s="9">
        <v>45611</v>
      </c>
      <c r="M320">
        <v>15</v>
      </c>
      <c r="N320" s="7">
        <v>-5871149</v>
      </c>
      <c r="O320" t="s">
        <v>321</v>
      </c>
      <c r="P320">
        <f>VLOOKUP(L320,'Valores UF'!A:B,2,0)</f>
        <v>38058.1</v>
      </c>
      <c r="Q320">
        <f t="shared" si="19"/>
        <v>-154.26805331847885</v>
      </c>
      <c r="R320" s="7">
        <v>-5871149</v>
      </c>
      <c r="S320" t="s">
        <v>321</v>
      </c>
      <c r="T320" s="6">
        <v>-6324.15</v>
      </c>
      <c r="U320" t="s">
        <v>320</v>
      </c>
      <c r="W320" t="s">
        <v>354</v>
      </c>
      <c r="X320" s="8" t="s">
        <v>645</v>
      </c>
      <c r="Y320" t="s">
        <v>352</v>
      </c>
      <c r="Z320" t="s">
        <v>351</v>
      </c>
      <c r="AA320">
        <v>110130035</v>
      </c>
      <c r="AB320" t="e">
        <f>VLOOKUP(AA320,#REF!,2,0)</f>
        <v>#REF!</v>
      </c>
      <c r="AD320" s="4" t="str">
        <f t="shared" si="14"/>
        <v>IHC15</v>
      </c>
      <c r="AE320" t="e">
        <f>VLOOKUP(AD320,#REF!,2,0)</f>
        <v>#REF!</v>
      </c>
    </row>
    <row r="321" spans="1:31" hidden="1">
      <c r="A321">
        <v>2024</v>
      </c>
      <c r="B321" t="s">
        <v>428</v>
      </c>
      <c r="C321">
        <v>210510020</v>
      </c>
      <c r="D321" t="s">
        <v>324</v>
      </c>
      <c r="E321">
        <v>5965</v>
      </c>
      <c r="H321">
        <v>200001740</v>
      </c>
      <c r="I321">
        <v>11</v>
      </c>
      <c r="J321" t="s">
        <v>346</v>
      </c>
      <c r="K321" s="9">
        <v>45615</v>
      </c>
      <c r="L321" s="9">
        <v>45614</v>
      </c>
      <c r="M321">
        <v>31</v>
      </c>
      <c r="N321" s="7">
        <v>-474311</v>
      </c>
      <c r="O321" t="s">
        <v>321</v>
      </c>
      <c r="P321">
        <f>VLOOKUP(L321,'Valores UF'!A:B,2,0)</f>
        <v>38095.99</v>
      </c>
      <c r="Q321">
        <f t="shared" si="19"/>
        <v>-12.450418009874531</v>
      </c>
      <c r="R321" s="7">
        <v>-474311</v>
      </c>
      <c r="S321" t="s">
        <v>321</v>
      </c>
      <c r="T321">
        <v>-485.54</v>
      </c>
      <c r="U321" t="s">
        <v>320</v>
      </c>
      <c r="W321" t="s">
        <v>460</v>
      </c>
      <c r="X321" s="8" t="s">
        <v>327</v>
      </c>
      <c r="Z321" t="s">
        <v>326</v>
      </c>
      <c r="AA321">
        <v>210410070</v>
      </c>
      <c r="AB321" t="e">
        <f>VLOOKUP(AA321,#REF!,2,0)</f>
        <v>#REF!</v>
      </c>
      <c r="AC321" t="s">
        <v>326</v>
      </c>
      <c r="AD321" s="4" t="str">
        <f t="shared" si="14"/>
        <v>IHC07</v>
      </c>
      <c r="AE321" t="e">
        <f>VLOOKUP(AD321,#REF!,2,0)</f>
        <v>#REF!</v>
      </c>
    </row>
    <row r="322" spans="1:31" hidden="1">
      <c r="A322">
        <v>2024</v>
      </c>
      <c r="B322" t="s">
        <v>428</v>
      </c>
      <c r="C322">
        <v>210510020</v>
      </c>
      <c r="D322" t="s">
        <v>324</v>
      </c>
      <c r="E322">
        <v>5966</v>
      </c>
      <c r="H322">
        <v>200001741</v>
      </c>
      <c r="I322">
        <v>11</v>
      </c>
      <c r="J322" t="s">
        <v>346</v>
      </c>
      <c r="K322" s="9">
        <v>45615</v>
      </c>
      <c r="L322" s="9">
        <v>45614</v>
      </c>
      <c r="M322">
        <v>31</v>
      </c>
      <c r="N322" s="7">
        <v>-2063765</v>
      </c>
      <c r="O322" t="s">
        <v>321</v>
      </c>
      <c r="P322">
        <f>VLOOKUP(L322,'Valores UF'!A:B,2,0)</f>
        <v>38095.99</v>
      </c>
      <c r="Q322">
        <f t="shared" si="19"/>
        <v>-54.172762015109733</v>
      </c>
      <c r="R322" s="7">
        <v>-2063765</v>
      </c>
      <c r="S322" t="s">
        <v>321</v>
      </c>
      <c r="T322" s="6">
        <v>-2112.65</v>
      </c>
      <c r="U322" t="s">
        <v>320</v>
      </c>
      <c r="W322" t="s">
        <v>459</v>
      </c>
      <c r="X322" s="8" t="s">
        <v>327</v>
      </c>
      <c r="Z322" t="s">
        <v>326</v>
      </c>
      <c r="AA322">
        <v>210410070</v>
      </c>
      <c r="AB322" t="e">
        <f>VLOOKUP(AA322,#REF!,2,0)</f>
        <v>#REF!</v>
      </c>
      <c r="AC322" t="s">
        <v>326</v>
      </c>
      <c r="AD322" s="4" t="str">
        <f t="shared" ref="AD322:AD385" si="20">IF(Y322&lt;&gt;"",Y322, IF(Z322&lt;&gt;"",Z322,AC322))</f>
        <v>IHC07</v>
      </c>
      <c r="AE322" t="e">
        <f>VLOOKUP(AD322,#REF!,2,0)</f>
        <v>#REF!</v>
      </c>
    </row>
    <row r="323" spans="1:31" hidden="1">
      <c r="A323">
        <v>2024</v>
      </c>
      <c r="B323" t="s">
        <v>428</v>
      </c>
      <c r="C323">
        <v>210510020</v>
      </c>
      <c r="D323" t="s">
        <v>324</v>
      </c>
      <c r="E323">
        <v>5967</v>
      </c>
      <c r="H323">
        <v>200001742</v>
      </c>
      <c r="I323">
        <v>11</v>
      </c>
      <c r="J323" t="s">
        <v>346</v>
      </c>
      <c r="K323" s="9">
        <v>45615</v>
      </c>
      <c r="L323" s="9">
        <v>45614</v>
      </c>
      <c r="M323">
        <v>31</v>
      </c>
      <c r="N323" s="7">
        <v>-2392042</v>
      </c>
      <c r="O323" t="s">
        <v>321</v>
      </c>
      <c r="P323">
        <f>VLOOKUP(L323,'Valores UF'!A:B,2,0)</f>
        <v>38095.99</v>
      </c>
      <c r="Q323">
        <f t="shared" si="19"/>
        <v>-62.78986318507539</v>
      </c>
      <c r="R323" s="7">
        <v>-2392042</v>
      </c>
      <c r="S323" t="s">
        <v>321</v>
      </c>
      <c r="T323" s="6">
        <v>-2448.6999999999998</v>
      </c>
      <c r="U323" t="s">
        <v>320</v>
      </c>
      <c r="W323" t="s">
        <v>458</v>
      </c>
      <c r="X323" s="8" t="s">
        <v>327</v>
      </c>
      <c r="Z323" t="s">
        <v>326</v>
      </c>
      <c r="AA323">
        <v>210410070</v>
      </c>
      <c r="AB323" t="e">
        <f>VLOOKUP(AA323,#REF!,2,0)</f>
        <v>#REF!</v>
      </c>
      <c r="AC323" t="s">
        <v>326</v>
      </c>
      <c r="AD323" s="4" t="str">
        <f t="shared" si="20"/>
        <v>IHC07</v>
      </c>
      <c r="AE323" t="e">
        <f>VLOOKUP(AD323,#REF!,2,0)</f>
        <v>#REF!</v>
      </c>
    </row>
    <row r="324" spans="1:31" hidden="1">
      <c r="A324">
        <v>2024</v>
      </c>
      <c r="B324" t="s">
        <v>428</v>
      </c>
      <c r="C324">
        <v>110810010</v>
      </c>
      <c r="D324" t="s">
        <v>324</v>
      </c>
      <c r="E324" t="s">
        <v>457</v>
      </c>
      <c r="F324">
        <v>20230915</v>
      </c>
      <c r="H324">
        <v>500008643</v>
      </c>
      <c r="I324">
        <v>11</v>
      </c>
      <c r="J324" t="s">
        <v>359</v>
      </c>
      <c r="K324" s="9">
        <v>45616</v>
      </c>
      <c r="L324" s="9">
        <v>45616</v>
      </c>
      <c r="M324">
        <v>9</v>
      </c>
      <c r="N324">
        <v>6.72</v>
      </c>
      <c r="O324" t="s">
        <v>320</v>
      </c>
      <c r="P324">
        <f>VLOOKUP(L324,'Valores UF'!A:B,2,0)</f>
        <v>38121.269999999997</v>
      </c>
      <c r="Q324">
        <f t="shared" si="19"/>
        <v>0.17155776814361118</v>
      </c>
      <c r="R324" s="7">
        <v>6540</v>
      </c>
      <c r="S324" t="s">
        <v>321</v>
      </c>
      <c r="T324">
        <v>6.72</v>
      </c>
      <c r="U324" t="s">
        <v>320</v>
      </c>
      <c r="W324" t="s">
        <v>456</v>
      </c>
      <c r="X324" s="8" t="s">
        <v>353</v>
      </c>
      <c r="Y324" t="s">
        <v>357</v>
      </c>
      <c r="Z324" t="s">
        <v>356</v>
      </c>
      <c r="AA324">
        <v>110140074</v>
      </c>
      <c r="AB324" t="e">
        <f>VLOOKUP(AA324,#REF!,2,0)</f>
        <v>#REF!</v>
      </c>
      <c r="AD324" s="4" t="str">
        <f t="shared" si="20"/>
        <v>IHC12</v>
      </c>
      <c r="AE324" t="e">
        <f>VLOOKUP(AD324,#REF!,2,0)</f>
        <v>#REF!</v>
      </c>
    </row>
    <row r="325" spans="1:31" hidden="1">
      <c r="A325">
        <v>2024</v>
      </c>
      <c r="B325" t="s">
        <v>428</v>
      </c>
      <c r="C325">
        <v>110810010</v>
      </c>
      <c r="D325" t="s">
        <v>324</v>
      </c>
      <c r="E325" s="9">
        <v>45616</v>
      </c>
      <c r="F325">
        <v>20241120</v>
      </c>
      <c r="H325">
        <v>500008651</v>
      </c>
      <c r="I325">
        <v>11</v>
      </c>
      <c r="J325" t="s">
        <v>359</v>
      </c>
      <c r="K325" s="9">
        <v>45616</v>
      </c>
      <c r="L325" s="9">
        <v>45616</v>
      </c>
      <c r="M325">
        <v>9</v>
      </c>
      <c r="N325" s="7">
        <v>275000</v>
      </c>
      <c r="O325" t="s">
        <v>321</v>
      </c>
      <c r="P325">
        <f>VLOOKUP(L325,'Valores UF'!A:B,2,0)</f>
        <v>38121.269999999997</v>
      </c>
      <c r="Q325">
        <f t="shared" si="19"/>
        <v>7.2138205259163719</v>
      </c>
      <c r="R325" s="7">
        <v>275000</v>
      </c>
      <c r="S325" t="s">
        <v>321</v>
      </c>
      <c r="T325">
        <v>282.57</v>
      </c>
      <c r="U325" t="s">
        <v>320</v>
      </c>
      <c r="W325" t="s">
        <v>455</v>
      </c>
      <c r="X325" s="8" t="s">
        <v>353</v>
      </c>
      <c r="Y325" t="s">
        <v>361</v>
      </c>
      <c r="Z325" t="s">
        <v>15</v>
      </c>
      <c r="AA325">
        <v>110110015</v>
      </c>
      <c r="AB325" t="e">
        <f>VLOOKUP(AA325,#REF!,2,0)</f>
        <v>#REF!</v>
      </c>
      <c r="AD325" s="4" t="str">
        <f t="shared" si="20"/>
        <v>IHC08</v>
      </c>
      <c r="AE325" t="e">
        <f>VLOOKUP(AD325,#REF!,2,0)</f>
        <v>#REF!</v>
      </c>
    </row>
    <row r="326" spans="1:31" hidden="1">
      <c r="A326">
        <v>2024</v>
      </c>
      <c r="B326" t="s">
        <v>428</v>
      </c>
      <c r="C326">
        <v>210510020</v>
      </c>
      <c r="D326" t="s">
        <v>324</v>
      </c>
      <c r="E326">
        <v>5968</v>
      </c>
      <c r="H326">
        <v>200001753</v>
      </c>
      <c r="I326">
        <v>11</v>
      </c>
      <c r="J326" t="s">
        <v>346</v>
      </c>
      <c r="K326" s="9">
        <v>45617</v>
      </c>
      <c r="L326" s="9">
        <v>45614</v>
      </c>
      <c r="M326">
        <v>31</v>
      </c>
      <c r="N326" s="7">
        <v>-30552</v>
      </c>
      <c r="O326" t="s">
        <v>321</v>
      </c>
      <c r="P326">
        <f>VLOOKUP(L326,'Valores UF'!A:B,2,0)</f>
        <v>38095.99</v>
      </c>
      <c r="Q326">
        <f t="shared" si="19"/>
        <v>-0.80197417103479929</v>
      </c>
      <c r="R326" s="7">
        <v>-30552</v>
      </c>
      <c r="S326" t="s">
        <v>321</v>
      </c>
      <c r="T326">
        <v>-31.42</v>
      </c>
      <c r="U326" t="s">
        <v>320</v>
      </c>
      <c r="W326" t="s">
        <v>454</v>
      </c>
      <c r="X326" s="8" t="s">
        <v>327</v>
      </c>
      <c r="Z326" t="s">
        <v>326</v>
      </c>
      <c r="AA326">
        <v>210410070</v>
      </c>
      <c r="AB326" t="e">
        <f>VLOOKUP(AA326,#REF!,2,0)</f>
        <v>#REF!</v>
      </c>
      <c r="AC326" t="s">
        <v>326</v>
      </c>
      <c r="AD326" s="4" t="str">
        <f t="shared" si="20"/>
        <v>IHC07</v>
      </c>
      <c r="AE326" t="e">
        <f>VLOOKUP(AD326,#REF!,2,0)</f>
        <v>#REF!</v>
      </c>
    </row>
    <row r="327" spans="1:31" hidden="1">
      <c r="A327">
        <v>2024</v>
      </c>
      <c r="B327" t="s">
        <v>428</v>
      </c>
      <c r="C327">
        <v>210510020</v>
      </c>
      <c r="D327" t="s">
        <v>324</v>
      </c>
      <c r="E327">
        <v>5969</v>
      </c>
      <c r="H327">
        <v>200001754</v>
      </c>
      <c r="I327">
        <v>11</v>
      </c>
      <c r="J327" t="s">
        <v>346</v>
      </c>
      <c r="K327" s="9">
        <v>45617</v>
      </c>
      <c r="L327" s="9">
        <v>45614</v>
      </c>
      <c r="M327">
        <v>31</v>
      </c>
      <c r="N327" s="7">
        <v>-145134</v>
      </c>
      <c r="O327" t="s">
        <v>321</v>
      </c>
      <c r="P327">
        <f>VLOOKUP(L327,'Valores UF'!A:B,2,0)</f>
        <v>38095.99</v>
      </c>
      <c r="Q327">
        <f t="shared" si="19"/>
        <v>-3.8096923061981065</v>
      </c>
      <c r="R327" s="7">
        <v>-145134</v>
      </c>
      <c r="S327" t="s">
        <v>321</v>
      </c>
      <c r="T327">
        <v>-149.21</v>
      </c>
      <c r="U327" t="s">
        <v>320</v>
      </c>
      <c r="W327" t="s">
        <v>453</v>
      </c>
      <c r="X327" s="8" t="s">
        <v>327</v>
      </c>
      <c r="Z327" t="s">
        <v>326</v>
      </c>
      <c r="AA327">
        <v>210410070</v>
      </c>
      <c r="AB327" t="e">
        <f>VLOOKUP(AA327,#REF!,2,0)</f>
        <v>#REF!</v>
      </c>
      <c r="AC327" t="s">
        <v>326</v>
      </c>
      <c r="AD327" s="4" t="str">
        <f t="shared" si="20"/>
        <v>IHC07</v>
      </c>
      <c r="AE327" t="e">
        <f>VLOOKUP(AD327,#REF!,2,0)</f>
        <v>#REF!</v>
      </c>
    </row>
    <row r="328" spans="1:31" hidden="1">
      <c r="A328">
        <v>2024</v>
      </c>
      <c r="B328" t="s">
        <v>428</v>
      </c>
      <c r="C328">
        <v>110810010</v>
      </c>
      <c r="D328" t="s">
        <v>324</v>
      </c>
      <c r="E328" s="9">
        <v>45617</v>
      </c>
      <c r="F328">
        <v>20241121</v>
      </c>
      <c r="H328">
        <v>800000058</v>
      </c>
      <c r="I328">
        <v>11</v>
      </c>
      <c r="J328" t="s">
        <v>355</v>
      </c>
      <c r="K328" s="9">
        <v>45617</v>
      </c>
      <c r="L328" s="9">
        <v>45617</v>
      </c>
      <c r="M328">
        <v>19</v>
      </c>
      <c r="N328" s="7">
        <v>-38880</v>
      </c>
      <c r="O328" t="s">
        <v>321</v>
      </c>
      <c r="P328">
        <f>VLOOKUP(L328,'Valores UF'!A:B,2,0)</f>
        <v>38133.919999999998</v>
      </c>
      <c r="Q328">
        <f t="shared" si="19"/>
        <v>-1.0195647339691278</v>
      </c>
      <c r="R328" s="7">
        <v>-38880</v>
      </c>
      <c r="S328" t="s">
        <v>321</v>
      </c>
      <c r="T328">
        <v>-63.14</v>
      </c>
      <c r="U328" t="s">
        <v>320</v>
      </c>
      <c r="W328" t="s">
        <v>452</v>
      </c>
      <c r="X328" s="8" t="s">
        <v>353</v>
      </c>
      <c r="Y328">
        <v>237749</v>
      </c>
      <c r="AA328">
        <v>110130035</v>
      </c>
      <c r="AB328" t="e">
        <f>VLOOKUP(AA328,#REF!,2,0)</f>
        <v>#REF!</v>
      </c>
      <c r="AD328" s="4">
        <f t="shared" si="20"/>
        <v>237749</v>
      </c>
      <c r="AE328" t="e">
        <f>VLOOKUP(AD328,#REF!,2,0)</f>
        <v>#REF!</v>
      </c>
    </row>
    <row r="329" spans="1:31" hidden="1">
      <c r="A329">
        <v>2024</v>
      </c>
      <c r="B329" t="s">
        <v>428</v>
      </c>
      <c r="C329">
        <v>110810010</v>
      </c>
      <c r="D329" t="s">
        <v>324</v>
      </c>
      <c r="E329" s="9">
        <v>45617</v>
      </c>
      <c r="F329">
        <v>20241121</v>
      </c>
      <c r="H329">
        <v>800000058</v>
      </c>
      <c r="I329">
        <v>11</v>
      </c>
      <c r="J329" t="s">
        <v>355</v>
      </c>
      <c r="K329" s="9">
        <v>45617</v>
      </c>
      <c r="L329" s="9">
        <v>45617</v>
      </c>
      <c r="M329">
        <v>19</v>
      </c>
      <c r="N329" s="7">
        <v>-313161</v>
      </c>
      <c r="O329" t="s">
        <v>321</v>
      </c>
      <c r="P329">
        <f>VLOOKUP(L329,'Valores UF'!A:B,2,0)</f>
        <v>38133.919999999998</v>
      </c>
      <c r="Q329">
        <f t="shared" si="19"/>
        <v>-8.2121376454348258</v>
      </c>
      <c r="R329" s="7">
        <v>-313161</v>
      </c>
      <c r="S329" t="s">
        <v>321</v>
      </c>
      <c r="T329">
        <v>-554.71</v>
      </c>
      <c r="U329" t="s">
        <v>320</v>
      </c>
      <c r="W329" t="s">
        <v>452</v>
      </c>
      <c r="X329" s="8" t="s">
        <v>353</v>
      </c>
      <c r="Y329">
        <v>237749</v>
      </c>
      <c r="AA329">
        <v>110130035</v>
      </c>
      <c r="AB329" t="e">
        <f>VLOOKUP(AA329,#REF!,2,0)</f>
        <v>#REF!</v>
      </c>
      <c r="AD329" s="4">
        <f t="shared" si="20"/>
        <v>237749</v>
      </c>
      <c r="AE329" t="e">
        <f>VLOOKUP(AD329,#REF!,2,0)</f>
        <v>#REF!</v>
      </c>
    </row>
    <row r="330" spans="1:31" hidden="1">
      <c r="A330">
        <v>2024</v>
      </c>
      <c r="B330" t="s">
        <v>428</v>
      </c>
      <c r="C330">
        <v>110810010</v>
      </c>
      <c r="D330" t="s">
        <v>324</v>
      </c>
      <c r="E330" s="9">
        <v>45617</v>
      </c>
      <c r="F330">
        <v>20241121</v>
      </c>
      <c r="H330">
        <v>800000058</v>
      </c>
      <c r="I330">
        <v>11</v>
      </c>
      <c r="J330" t="s">
        <v>355</v>
      </c>
      <c r="K330" s="9">
        <v>45617</v>
      </c>
      <c r="L330" s="9">
        <v>45617</v>
      </c>
      <c r="M330">
        <v>19</v>
      </c>
      <c r="N330" s="7">
        <v>-66573</v>
      </c>
      <c r="O330" t="s">
        <v>321</v>
      </c>
      <c r="P330">
        <f>VLOOKUP(L330,'Valores UF'!A:B,2,0)</f>
        <v>38133.919999999998</v>
      </c>
      <c r="Q330">
        <f t="shared" si="19"/>
        <v>-1.132377683699971</v>
      </c>
      <c r="R330" s="7">
        <v>-43182</v>
      </c>
      <c r="S330" t="s">
        <v>321</v>
      </c>
      <c r="T330">
        <v>-90.23</v>
      </c>
      <c r="U330" t="s">
        <v>320</v>
      </c>
      <c r="W330" t="s">
        <v>452</v>
      </c>
      <c r="X330" s="8" t="s">
        <v>353</v>
      </c>
      <c r="Y330">
        <v>237749</v>
      </c>
      <c r="AA330">
        <v>110130035</v>
      </c>
      <c r="AB330" t="e">
        <f>VLOOKUP(AA330,#REF!,2,0)</f>
        <v>#REF!</v>
      </c>
      <c r="AD330" s="4">
        <f t="shared" si="20"/>
        <v>237749</v>
      </c>
      <c r="AE330" t="e">
        <f>VLOOKUP(AD330,#REF!,2,0)</f>
        <v>#REF!</v>
      </c>
    </row>
    <row r="331" spans="1:31">
      <c r="A331">
        <v>2024</v>
      </c>
      <c r="B331" t="s">
        <v>428</v>
      </c>
      <c r="C331">
        <v>110810020</v>
      </c>
      <c r="D331" t="s">
        <v>324</v>
      </c>
      <c r="E331" s="9">
        <v>45617</v>
      </c>
      <c r="F331">
        <v>20241121</v>
      </c>
      <c r="H331">
        <v>800000058</v>
      </c>
      <c r="I331">
        <v>11</v>
      </c>
      <c r="J331" t="s">
        <v>355</v>
      </c>
      <c r="K331" s="9">
        <v>45617</v>
      </c>
      <c r="L331" s="9">
        <v>45617</v>
      </c>
      <c r="M331">
        <v>15</v>
      </c>
      <c r="N331" s="7">
        <v>-4282510</v>
      </c>
      <c r="O331" t="s">
        <v>321</v>
      </c>
      <c r="P331">
        <f>VLOOKUP(L331,'Valores UF'!A:B,2,0)</f>
        <v>38133.919999999998</v>
      </c>
      <c r="Q331">
        <f t="shared" si="19"/>
        <v>-112.30185619521939</v>
      </c>
      <c r="R331" s="7">
        <v>-4282510</v>
      </c>
      <c r="S331" t="s">
        <v>321</v>
      </c>
      <c r="T331" s="6">
        <v>-9039.2199999999993</v>
      </c>
      <c r="U331" t="s">
        <v>320</v>
      </c>
      <c r="W331" t="s">
        <v>452</v>
      </c>
      <c r="X331" s="8" t="s">
        <v>645</v>
      </c>
      <c r="Y331">
        <v>237749</v>
      </c>
      <c r="AA331">
        <v>110130035</v>
      </c>
      <c r="AB331" t="e">
        <f>VLOOKUP(AA331,#REF!,2,0)</f>
        <v>#REF!</v>
      </c>
      <c r="AD331" s="4">
        <f t="shared" si="20"/>
        <v>237749</v>
      </c>
      <c r="AE331" t="e">
        <f>VLOOKUP(AD331,#REF!,2,0)</f>
        <v>#REF!</v>
      </c>
    </row>
    <row r="332" spans="1:31" hidden="1">
      <c r="A332">
        <v>2024</v>
      </c>
      <c r="B332" t="s">
        <v>428</v>
      </c>
      <c r="C332">
        <v>110810050</v>
      </c>
      <c r="D332" t="s">
        <v>324</v>
      </c>
      <c r="E332" s="9">
        <v>45611</v>
      </c>
      <c r="F332">
        <v>20241121</v>
      </c>
      <c r="H332">
        <v>800000059</v>
      </c>
      <c r="I332">
        <v>11</v>
      </c>
      <c r="J332" t="s">
        <v>355</v>
      </c>
      <c r="K332" s="9">
        <v>45617</v>
      </c>
      <c r="L332" s="9">
        <v>45617</v>
      </c>
      <c r="M332">
        <v>19</v>
      </c>
      <c r="N332" s="7">
        <v>-16828150065</v>
      </c>
      <c r="O332" t="s">
        <v>321</v>
      </c>
      <c r="P332">
        <f>VLOOKUP(L332,'Valores UF'!A:B,2,0)</f>
        <v>38133.919999999998</v>
      </c>
      <c r="Q332">
        <f t="shared" si="19"/>
        <v>-441290.85236975376</v>
      </c>
      <c r="R332" s="7">
        <v>-16828150061</v>
      </c>
      <c r="S332" t="s">
        <v>321</v>
      </c>
      <c r="T332" s="6">
        <v>-17251855.640000001</v>
      </c>
      <c r="U332" t="s">
        <v>320</v>
      </c>
      <c r="W332" t="s">
        <v>451</v>
      </c>
      <c r="X332" t="s">
        <v>450</v>
      </c>
      <c r="Y332" t="s">
        <v>422</v>
      </c>
      <c r="Z332" t="s">
        <v>421</v>
      </c>
      <c r="AA332">
        <v>110130250</v>
      </c>
      <c r="AB332" t="e">
        <f>VLOOKUP(AA332,#REF!,2,0)</f>
        <v>#REF!</v>
      </c>
      <c r="AD332" s="4" t="str">
        <f t="shared" si="20"/>
        <v>IEC01</v>
      </c>
      <c r="AE332" t="e">
        <f>VLOOKUP(AD332,#REF!,2,0)</f>
        <v>#REF!</v>
      </c>
    </row>
    <row r="333" spans="1:31" hidden="1">
      <c r="A333">
        <v>2024</v>
      </c>
      <c r="B333" t="s">
        <v>428</v>
      </c>
      <c r="C333">
        <v>110810010</v>
      </c>
      <c r="D333" t="s">
        <v>324</v>
      </c>
      <c r="E333" s="9">
        <v>45621</v>
      </c>
      <c r="F333">
        <v>20241125</v>
      </c>
      <c r="H333">
        <v>500008656</v>
      </c>
      <c r="I333">
        <v>11</v>
      </c>
      <c r="J333" t="s">
        <v>359</v>
      </c>
      <c r="K333" s="9">
        <v>45621</v>
      </c>
      <c r="L333" s="9">
        <v>45621</v>
      </c>
      <c r="M333">
        <v>9</v>
      </c>
      <c r="N333" s="7">
        <v>1604000</v>
      </c>
      <c r="O333" t="s">
        <v>321</v>
      </c>
      <c r="P333">
        <f>VLOOKUP(L333,'Valores UF'!A:B,2,0)</f>
        <v>38184.54</v>
      </c>
      <c r="Q333">
        <f t="shared" si="19"/>
        <v>42.006529344074849</v>
      </c>
      <c r="R333" s="7">
        <v>1604000</v>
      </c>
      <c r="S333" t="s">
        <v>321</v>
      </c>
      <c r="T333" s="6">
        <v>1633.27</v>
      </c>
      <c r="U333" t="s">
        <v>320</v>
      </c>
      <c r="W333" t="s">
        <v>449</v>
      </c>
      <c r="X333" s="8" t="s">
        <v>372</v>
      </c>
      <c r="Y333" t="s">
        <v>361</v>
      </c>
      <c r="Z333" t="s">
        <v>15</v>
      </c>
      <c r="AA333">
        <v>110130032</v>
      </c>
      <c r="AB333" t="e">
        <f>VLOOKUP(AA333,#REF!,2,0)</f>
        <v>#REF!</v>
      </c>
      <c r="AD333" s="4" t="str">
        <f t="shared" si="20"/>
        <v>IHC08</v>
      </c>
      <c r="AE333" t="e">
        <f>VLOOKUP(AD333,#REF!,2,0)</f>
        <v>#REF!</v>
      </c>
    </row>
    <row r="334" spans="1:31" hidden="1">
      <c r="A334">
        <v>2024</v>
      </c>
      <c r="B334" t="s">
        <v>428</v>
      </c>
      <c r="C334">
        <v>110810010</v>
      </c>
      <c r="D334" t="s">
        <v>324</v>
      </c>
      <c r="E334" t="s">
        <v>448</v>
      </c>
      <c r="F334">
        <v>20241114</v>
      </c>
      <c r="H334">
        <v>500008678</v>
      </c>
      <c r="I334">
        <v>11</v>
      </c>
      <c r="J334" t="s">
        <v>359</v>
      </c>
      <c r="K334" s="9">
        <v>45622</v>
      </c>
      <c r="L334" s="9">
        <v>45622</v>
      </c>
      <c r="M334">
        <v>9</v>
      </c>
      <c r="N334" s="6">
        <v>8291.5</v>
      </c>
      <c r="O334" t="s">
        <v>320</v>
      </c>
      <c r="P334">
        <f>VLOOKUP(L334,'Valores UF'!A:B,2,0)</f>
        <v>38197.21</v>
      </c>
      <c r="Q334">
        <f t="shared" si="19"/>
        <v>212.05430972576269</v>
      </c>
      <c r="R334" s="7">
        <v>8099883</v>
      </c>
      <c r="S334" t="s">
        <v>321</v>
      </c>
      <c r="T334" s="6">
        <v>8291.5</v>
      </c>
      <c r="U334" t="s">
        <v>320</v>
      </c>
      <c r="W334" t="s">
        <v>447</v>
      </c>
      <c r="X334" s="8" t="s">
        <v>353</v>
      </c>
      <c r="Y334" t="s">
        <v>338</v>
      </c>
      <c r="Z334" t="s">
        <v>337</v>
      </c>
      <c r="AA334">
        <v>110170010</v>
      </c>
      <c r="AB334" t="e">
        <f>VLOOKUP(AA334,#REF!,2,0)</f>
        <v>#REF!</v>
      </c>
      <c r="AD334" s="4" t="str">
        <f t="shared" si="20"/>
        <v>IHIE1</v>
      </c>
      <c r="AE334" t="e">
        <f>VLOOKUP(AD334,#REF!,2,0)</f>
        <v>#REF!</v>
      </c>
    </row>
    <row r="335" spans="1:31" s="12" customFormat="1" ht="14.25" hidden="1" customHeight="1">
      <c r="A335" s="12">
        <v>2024</v>
      </c>
      <c r="B335" s="12" t="s">
        <v>428</v>
      </c>
      <c r="C335" s="12">
        <v>110810010</v>
      </c>
      <c r="D335" s="12" t="s">
        <v>324</v>
      </c>
      <c r="F335" s="12">
        <v>20241127</v>
      </c>
      <c r="H335" s="12">
        <v>100000150</v>
      </c>
      <c r="I335" s="12">
        <v>11</v>
      </c>
      <c r="J335" s="12" t="s">
        <v>446</v>
      </c>
      <c r="K335" s="17">
        <v>45623</v>
      </c>
      <c r="L335" s="17">
        <v>45623</v>
      </c>
      <c r="M335" s="12">
        <v>9</v>
      </c>
      <c r="N335" s="15">
        <v>4705271612</v>
      </c>
      <c r="O335" s="12" t="s">
        <v>321</v>
      </c>
      <c r="P335" s="12">
        <f>VLOOKUP(L335,'Valores UF'!A:B,2,0)</f>
        <v>38209.879999999997</v>
      </c>
      <c r="Q335" s="16">
        <f t="shared" si="19"/>
        <v>123142.80002973054</v>
      </c>
      <c r="R335" s="15">
        <v>4705271612</v>
      </c>
      <c r="S335" s="12" t="s">
        <v>321</v>
      </c>
      <c r="T335" s="14">
        <v>4792927.0599999996</v>
      </c>
      <c r="U335" s="12" t="s">
        <v>320</v>
      </c>
      <c r="W335" s="12" t="s">
        <v>445</v>
      </c>
      <c r="X335" s="8" t="s">
        <v>444</v>
      </c>
      <c r="Y335" s="12" t="s">
        <v>342</v>
      </c>
      <c r="Z335" s="12" t="s">
        <v>343</v>
      </c>
      <c r="AA335" s="12" t="s">
        <v>342</v>
      </c>
      <c r="AB335" s="12" t="e">
        <f>VLOOKUP(AA335,#REF!,2,0)</f>
        <v>#REF!</v>
      </c>
      <c r="AD335" s="13" t="str">
        <f t="shared" si="20"/>
        <v>IIC20</v>
      </c>
      <c r="AE335" s="12" t="e">
        <f>VLOOKUP(AD335,#REF!,2,0)</f>
        <v>#REF!</v>
      </c>
    </row>
    <row r="336" spans="1:31" s="12" customFormat="1" hidden="1">
      <c r="A336" s="12">
        <v>2024</v>
      </c>
      <c r="B336" s="12" t="s">
        <v>428</v>
      </c>
      <c r="C336" s="12">
        <v>110810010</v>
      </c>
      <c r="D336" s="12" t="s">
        <v>324</v>
      </c>
      <c r="F336" s="12">
        <v>20241127</v>
      </c>
      <c r="H336" s="12">
        <v>100000150</v>
      </c>
      <c r="I336" s="12">
        <v>11</v>
      </c>
      <c r="J336" s="12" t="s">
        <v>446</v>
      </c>
      <c r="K336" s="17">
        <v>45623</v>
      </c>
      <c r="L336" s="17">
        <v>45623</v>
      </c>
      <c r="M336" s="12">
        <v>19</v>
      </c>
      <c r="N336" s="15">
        <v>-8218524271</v>
      </c>
      <c r="O336" s="12" t="s">
        <v>321</v>
      </c>
      <c r="P336" s="12">
        <f>VLOOKUP(L336,'Valores UF'!A:B,2,0)</f>
        <v>38209.879999999997</v>
      </c>
      <c r="Q336" s="16">
        <f t="shared" si="19"/>
        <v>-215088.98407951035</v>
      </c>
      <c r="R336" s="15">
        <v>-8218524271</v>
      </c>
      <c r="S336" s="12" t="s">
        <v>321</v>
      </c>
      <c r="T336" s="14">
        <v>-10232323.4</v>
      </c>
      <c r="U336" s="12" t="s">
        <v>320</v>
      </c>
      <c r="W336" s="12" t="s">
        <v>445</v>
      </c>
      <c r="X336" s="8" t="s">
        <v>444</v>
      </c>
      <c r="Y336" s="12" t="s">
        <v>342</v>
      </c>
      <c r="Z336" s="12" t="s">
        <v>343</v>
      </c>
      <c r="AA336" s="12" t="s">
        <v>342</v>
      </c>
      <c r="AB336" s="12" t="e">
        <f>VLOOKUP(AA336,#REF!,2,0)</f>
        <v>#REF!</v>
      </c>
      <c r="AD336" s="13" t="str">
        <f t="shared" si="20"/>
        <v>IIC20</v>
      </c>
      <c r="AE336" s="12" t="e">
        <f>VLOOKUP(AD336,#REF!,2,0)</f>
        <v>#REF!</v>
      </c>
    </row>
    <row r="337" spans="1:31" s="12" customFormat="1" hidden="1">
      <c r="A337" s="12">
        <v>2024</v>
      </c>
      <c r="B337" s="12" t="s">
        <v>428</v>
      </c>
      <c r="C337" s="12">
        <v>110810010</v>
      </c>
      <c r="D337" s="12" t="s">
        <v>324</v>
      </c>
      <c r="F337" s="12">
        <v>20241127</v>
      </c>
      <c r="H337" s="12">
        <v>100000151</v>
      </c>
      <c r="I337" s="12">
        <v>11</v>
      </c>
      <c r="J337" s="12" t="s">
        <v>446</v>
      </c>
      <c r="K337" s="17">
        <v>45623</v>
      </c>
      <c r="L337" s="17">
        <v>45623</v>
      </c>
      <c r="M337" s="12">
        <v>19</v>
      </c>
      <c r="N337" s="14">
        <v>-8582400</v>
      </c>
      <c r="O337" s="12" t="s">
        <v>320</v>
      </c>
      <c r="P337" s="12">
        <f>VLOOKUP(L337,'Valores UF'!A:B,2,0)</f>
        <v>38209.879999999997</v>
      </c>
      <c r="Q337" s="16">
        <f t="shared" si="19"/>
        <v>-182506.74595157066</v>
      </c>
      <c r="R337" s="15">
        <v>-6973560862</v>
      </c>
      <c r="S337" s="12" t="s">
        <v>321</v>
      </c>
      <c r="T337" s="14">
        <v>-8582400</v>
      </c>
      <c r="U337" s="12" t="s">
        <v>320</v>
      </c>
      <c r="W337" s="12" t="s">
        <v>445</v>
      </c>
      <c r="X337" s="8" t="s">
        <v>444</v>
      </c>
      <c r="Y337" s="12" t="s">
        <v>342</v>
      </c>
      <c r="Z337" s="12" t="s">
        <v>343</v>
      </c>
      <c r="AA337" s="12" t="s">
        <v>342</v>
      </c>
      <c r="AB337" s="12" t="e">
        <f>VLOOKUP(AA337,#REF!,2,0)</f>
        <v>#REF!</v>
      </c>
      <c r="AD337" s="13" t="str">
        <f t="shared" si="20"/>
        <v>IIC20</v>
      </c>
      <c r="AE337" s="12" t="e">
        <f>VLOOKUP(AD337,#REF!,2,0)</f>
        <v>#REF!</v>
      </c>
    </row>
    <row r="338" spans="1:31" hidden="1">
      <c r="A338">
        <v>2024</v>
      </c>
      <c r="B338" t="s">
        <v>428</v>
      </c>
      <c r="C338">
        <v>110810010</v>
      </c>
      <c r="D338" t="s">
        <v>324</v>
      </c>
      <c r="E338" s="9">
        <v>44981</v>
      </c>
      <c r="F338">
        <v>20221031</v>
      </c>
      <c r="H338">
        <v>500008669</v>
      </c>
      <c r="I338">
        <v>11</v>
      </c>
      <c r="J338" t="s">
        <v>359</v>
      </c>
      <c r="K338" s="9">
        <v>45623</v>
      </c>
      <c r="L338" s="9">
        <v>45623</v>
      </c>
      <c r="M338">
        <v>9</v>
      </c>
      <c r="N338" s="6">
        <v>46800.05</v>
      </c>
      <c r="O338" t="s">
        <v>320</v>
      </c>
      <c r="P338">
        <f>VLOOKUP(L338,'Valores UF'!A:B,2,0)</f>
        <v>38209.879999999997</v>
      </c>
      <c r="Q338">
        <f t="shared" si="19"/>
        <v>1194.2685242664986</v>
      </c>
      <c r="R338" s="7">
        <v>45632857</v>
      </c>
      <c r="S338" t="s">
        <v>321</v>
      </c>
      <c r="T338" s="6">
        <v>46800.05</v>
      </c>
      <c r="U338" t="s">
        <v>320</v>
      </c>
      <c r="W338" t="s">
        <v>443</v>
      </c>
      <c r="X338" t="s">
        <v>441</v>
      </c>
      <c r="Y338" t="s">
        <v>342</v>
      </c>
      <c r="Z338" t="s">
        <v>343</v>
      </c>
      <c r="AA338">
        <v>601200010</v>
      </c>
      <c r="AB338" t="e">
        <f>VLOOKUP(AA338,#REF!,2,0)</f>
        <v>#REF!</v>
      </c>
      <c r="AD338" s="4" t="str">
        <f t="shared" si="20"/>
        <v>IIC20</v>
      </c>
      <c r="AE338" t="e">
        <f>VLOOKUP(AD338,#REF!,2,0)</f>
        <v>#REF!</v>
      </c>
    </row>
    <row r="339" spans="1:31" hidden="1">
      <c r="A339">
        <v>2024</v>
      </c>
      <c r="B339" t="s">
        <v>428</v>
      </c>
      <c r="C339">
        <v>110810010</v>
      </c>
      <c r="D339" t="s">
        <v>324</v>
      </c>
      <c r="E339" s="9">
        <v>45092</v>
      </c>
      <c r="F339">
        <v>20221231</v>
      </c>
      <c r="H339">
        <v>500008670</v>
      </c>
      <c r="I339">
        <v>11</v>
      </c>
      <c r="J339" t="s">
        <v>359</v>
      </c>
      <c r="K339" s="9">
        <v>45623</v>
      </c>
      <c r="L339" s="9">
        <v>45623</v>
      </c>
      <c r="M339">
        <v>9</v>
      </c>
      <c r="N339" s="7">
        <v>23228301</v>
      </c>
      <c r="O339" t="s">
        <v>321</v>
      </c>
      <c r="P339">
        <f>VLOOKUP(L339,'Valores UF'!A:B,2,0)</f>
        <v>38209.879999999997</v>
      </c>
      <c r="Q339">
        <f t="shared" si="19"/>
        <v>607.91347682850619</v>
      </c>
      <c r="R339" s="7">
        <v>23228301</v>
      </c>
      <c r="S339" t="s">
        <v>321</v>
      </c>
      <c r="T339" s="6">
        <v>23822.43</v>
      </c>
      <c r="U339" t="s">
        <v>320</v>
      </c>
      <c r="W339" t="s">
        <v>442</v>
      </c>
      <c r="X339" t="s">
        <v>441</v>
      </c>
      <c r="Y339" t="s">
        <v>342</v>
      </c>
      <c r="Z339" t="s">
        <v>343</v>
      </c>
      <c r="AA339">
        <v>601200010</v>
      </c>
      <c r="AB339" t="e">
        <f>VLOOKUP(AA339,#REF!,2,0)</f>
        <v>#REF!</v>
      </c>
      <c r="AD339" s="4" t="str">
        <f t="shared" si="20"/>
        <v>IIC20</v>
      </c>
      <c r="AE339" t="e">
        <f>VLOOKUP(AD339,#REF!,2,0)</f>
        <v>#REF!</v>
      </c>
    </row>
    <row r="340" spans="1:31" hidden="1">
      <c r="A340">
        <v>2024</v>
      </c>
      <c r="B340" t="s">
        <v>428</v>
      </c>
      <c r="C340">
        <v>210510010</v>
      </c>
      <c r="D340" t="s">
        <v>324</v>
      </c>
      <c r="E340" s="9">
        <v>45623</v>
      </c>
      <c r="H340">
        <v>700002030</v>
      </c>
      <c r="I340">
        <v>11</v>
      </c>
      <c r="J340" t="s">
        <v>374</v>
      </c>
      <c r="K340" s="9">
        <v>45623</v>
      </c>
      <c r="L340" s="9">
        <v>45623</v>
      </c>
      <c r="M340">
        <v>39</v>
      </c>
      <c r="N340" s="6">
        <v>-25822.639999999999</v>
      </c>
      <c r="O340" t="s">
        <v>320</v>
      </c>
      <c r="P340">
        <f>VLOOKUP(L340,'Valores UF'!A:B,2,0)</f>
        <v>38209.879999999997</v>
      </c>
      <c r="Q340">
        <f t="shared" si="19"/>
        <v>-658.95582503792218</v>
      </c>
      <c r="R340" s="7">
        <v>-25178623</v>
      </c>
      <c r="S340" t="s">
        <v>321</v>
      </c>
      <c r="T340" s="6">
        <v>-25822.639999999999</v>
      </c>
      <c r="U340" t="s">
        <v>320</v>
      </c>
      <c r="W340" t="s">
        <v>440</v>
      </c>
      <c r="X340" s="8" t="s">
        <v>353</v>
      </c>
      <c r="Z340" t="s">
        <v>326</v>
      </c>
      <c r="AA340">
        <v>110140075</v>
      </c>
      <c r="AB340" t="e">
        <f>VLOOKUP(AA340,#REF!,2,0)</f>
        <v>#REF!</v>
      </c>
      <c r="AC340" t="s">
        <v>326</v>
      </c>
      <c r="AD340" s="4" t="str">
        <f t="shared" si="20"/>
        <v>IHC07</v>
      </c>
      <c r="AE340" t="e">
        <f>VLOOKUP(AD340,#REF!,2,0)</f>
        <v>#REF!</v>
      </c>
    </row>
    <row r="341" spans="1:31" hidden="1">
      <c r="A341">
        <v>2024</v>
      </c>
      <c r="B341" t="s">
        <v>428</v>
      </c>
      <c r="C341">
        <v>110810010</v>
      </c>
      <c r="D341" t="s">
        <v>324</v>
      </c>
      <c r="E341" t="s">
        <v>436</v>
      </c>
      <c r="F341">
        <v>20241128</v>
      </c>
      <c r="H341">
        <v>500008662</v>
      </c>
      <c r="I341">
        <v>11</v>
      </c>
      <c r="J341" t="s">
        <v>359</v>
      </c>
      <c r="K341" s="9">
        <v>45624</v>
      </c>
      <c r="L341" s="9">
        <v>45624</v>
      </c>
      <c r="M341">
        <v>9</v>
      </c>
      <c r="N341" s="7">
        <v>949041</v>
      </c>
      <c r="O341" t="s">
        <v>321</v>
      </c>
      <c r="P341">
        <f>VLOOKUP(L341,'Valores UF'!A:B,2,0)</f>
        <v>38222.559999999998</v>
      </c>
      <c r="Q341">
        <f t="shared" si="19"/>
        <v>24.829341624422856</v>
      </c>
      <c r="R341" s="7">
        <v>949041</v>
      </c>
      <c r="S341" t="s">
        <v>321</v>
      </c>
      <c r="T341">
        <v>972.97</v>
      </c>
      <c r="U341" t="s">
        <v>320</v>
      </c>
      <c r="W341" t="s">
        <v>439</v>
      </c>
      <c r="X341" s="8" t="s">
        <v>353</v>
      </c>
      <c r="Y341" t="s">
        <v>438</v>
      </c>
      <c r="Z341" t="s">
        <v>437</v>
      </c>
      <c r="AA341">
        <v>110130032</v>
      </c>
      <c r="AB341" t="e">
        <f>VLOOKUP(AA341,#REF!,2,0)</f>
        <v>#REF!</v>
      </c>
      <c r="AD341" s="4" t="str">
        <f t="shared" si="20"/>
        <v>IHC10</v>
      </c>
      <c r="AE341" t="e">
        <f>VLOOKUP(AD341,#REF!,2,0)</f>
        <v>#REF!</v>
      </c>
    </row>
    <row r="342" spans="1:31" hidden="1">
      <c r="A342">
        <v>2024</v>
      </c>
      <c r="B342" t="s">
        <v>428</v>
      </c>
      <c r="C342">
        <v>110810010</v>
      </c>
      <c r="D342" t="s">
        <v>324</v>
      </c>
      <c r="E342" t="s">
        <v>436</v>
      </c>
      <c r="F342">
        <v>20241128</v>
      </c>
      <c r="H342">
        <v>500008662</v>
      </c>
      <c r="I342">
        <v>11</v>
      </c>
      <c r="J342" t="s">
        <v>359</v>
      </c>
      <c r="K342" s="9">
        <v>45624</v>
      </c>
      <c r="L342" s="9">
        <v>45624</v>
      </c>
      <c r="M342">
        <v>9</v>
      </c>
      <c r="N342" s="7">
        <v>2277698</v>
      </c>
      <c r="O342" t="s">
        <v>321</v>
      </c>
      <c r="P342">
        <f>VLOOKUP(L342,'Valores UF'!A:B,2,0)</f>
        <v>38222.559999999998</v>
      </c>
      <c r="Q342">
        <f t="shared" si="19"/>
        <v>59.590409433591056</v>
      </c>
      <c r="R342" s="7">
        <v>2277698</v>
      </c>
      <c r="S342" t="s">
        <v>321</v>
      </c>
      <c r="T342" s="6">
        <v>2335.12</v>
      </c>
      <c r="U342" t="s">
        <v>320</v>
      </c>
      <c r="W342" t="s">
        <v>435</v>
      </c>
      <c r="X342" s="8" t="s">
        <v>353</v>
      </c>
      <c r="Y342" t="s">
        <v>434</v>
      </c>
      <c r="Z342" t="s">
        <v>433</v>
      </c>
      <c r="AA342">
        <v>110130032</v>
      </c>
      <c r="AB342" t="e">
        <f>VLOOKUP(AA342,#REF!,2,0)</f>
        <v>#REF!</v>
      </c>
      <c r="AD342" s="4" t="str">
        <f t="shared" si="20"/>
        <v>IHC21</v>
      </c>
      <c r="AE342" t="e">
        <f>VLOOKUP(AD342,#REF!,2,0)</f>
        <v>#REF!</v>
      </c>
    </row>
    <row r="343" spans="1:31" hidden="1">
      <c r="A343">
        <v>2024</v>
      </c>
      <c r="B343" t="s">
        <v>428</v>
      </c>
      <c r="C343">
        <v>210510020</v>
      </c>
      <c r="D343" t="s">
        <v>324</v>
      </c>
      <c r="E343">
        <v>6005</v>
      </c>
      <c r="H343">
        <v>200001812</v>
      </c>
      <c r="I343">
        <v>11</v>
      </c>
      <c r="J343" t="s">
        <v>346</v>
      </c>
      <c r="K343" s="9">
        <v>45626</v>
      </c>
      <c r="L343" s="9">
        <v>45625</v>
      </c>
      <c r="M343">
        <v>31</v>
      </c>
      <c r="N343" s="7">
        <v>-2069414</v>
      </c>
      <c r="O343" t="s">
        <v>321</v>
      </c>
      <c r="P343">
        <f>VLOOKUP(L343,'Valores UF'!A:B,2,0)</f>
        <v>38235.24</v>
      </c>
      <c r="Q343">
        <f t="shared" si="19"/>
        <v>-54.123211989776976</v>
      </c>
      <c r="R343" s="7">
        <v>-2069414</v>
      </c>
      <c r="S343" t="s">
        <v>321</v>
      </c>
      <c r="T343" s="6">
        <v>-2116.6999999999998</v>
      </c>
      <c r="U343" t="s">
        <v>320</v>
      </c>
      <c r="W343" t="s">
        <v>432</v>
      </c>
      <c r="X343" s="8" t="s">
        <v>327</v>
      </c>
      <c r="Z343" t="s">
        <v>326</v>
      </c>
      <c r="AA343">
        <v>210410070</v>
      </c>
      <c r="AB343" t="e">
        <f>VLOOKUP(AA343,#REF!,2,0)</f>
        <v>#REF!</v>
      </c>
      <c r="AC343" t="s">
        <v>326</v>
      </c>
      <c r="AD343" s="4" t="str">
        <f t="shared" si="20"/>
        <v>IHC07</v>
      </c>
      <c r="AE343" t="e">
        <f>VLOOKUP(AD343,#REF!,2,0)</f>
        <v>#REF!</v>
      </c>
    </row>
    <row r="344" spans="1:31" hidden="1">
      <c r="A344">
        <v>2024</v>
      </c>
      <c r="B344" t="s">
        <v>428</v>
      </c>
      <c r="C344">
        <v>210510020</v>
      </c>
      <c r="D344" t="s">
        <v>324</v>
      </c>
      <c r="E344">
        <v>6006</v>
      </c>
      <c r="H344">
        <v>200001813</v>
      </c>
      <c r="I344">
        <v>11</v>
      </c>
      <c r="J344" t="s">
        <v>346</v>
      </c>
      <c r="K344" s="9">
        <v>45626</v>
      </c>
      <c r="L344" s="9">
        <v>45625</v>
      </c>
      <c r="M344">
        <v>31</v>
      </c>
      <c r="N344" s="7">
        <v>-1293585</v>
      </c>
      <c r="O344" t="s">
        <v>321</v>
      </c>
      <c r="P344">
        <f>VLOOKUP(L344,'Valores UF'!A:B,2,0)</f>
        <v>38235.24</v>
      </c>
      <c r="Q344">
        <f t="shared" si="19"/>
        <v>-33.832270962598905</v>
      </c>
      <c r="R344" s="7">
        <v>-1293585</v>
      </c>
      <c r="S344" t="s">
        <v>321</v>
      </c>
      <c r="T344" s="6">
        <v>-1323.15</v>
      </c>
      <c r="U344" t="s">
        <v>320</v>
      </c>
      <c r="W344" t="s">
        <v>431</v>
      </c>
      <c r="X344" s="8" t="s">
        <v>327</v>
      </c>
      <c r="Z344" t="s">
        <v>326</v>
      </c>
      <c r="AA344">
        <v>210410070</v>
      </c>
      <c r="AB344" t="e">
        <f>VLOOKUP(AA344,#REF!,2,0)</f>
        <v>#REF!</v>
      </c>
      <c r="AC344" t="s">
        <v>326</v>
      </c>
      <c r="AD344" s="4" t="str">
        <f t="shared" si="20"/>
        <v>IHC07</v>
      </c>
      <c r="AE344" t="e">
        <f>VLOOKUP(AD344,#REF!,2,0)</f>
        <v>#REF!</v>
      </c>
    </row>
    <row r="345" spans="1:31" hidden="1">
      <c r="A345">
        <v>2024</v>
      </c>
      <c r="B345" t="s">
        <v>428</v>
      </c>
      <c r="C345">
        <v>110810010</v>
      </c>
      <c r="D345" t="s">
        <v>324</v>
      </c>
      <c r="E345" t="s">
        <v>341</v>
      </c>
      <c r="F345">
        <v>20230331</v>
      </c>
      <c r="H345">
        <v>500008755</v>
      </c>
      <c r="I345">
        <v>11</v>
      </c>
      <c r="J345" t="s">
        <v>322</v>
      </c>
      <c r="K345" s="9">
        <v>45626</v>
      </c>
      <c r="L345" s="9">
        <v>45626</v>
      </c>
      <c r="M345">
        <v>9</v>
      </c>
      <c r="N345">
        <v>102</v>
      </c>
      <c r="O345" t="s">
        <v>334</v>
      </c>
      <c r="P345">
        <f>VLOOKUP(L345,'Valores UF'!A:B,2,0)</f>
        <v>38247.919999999998</v>
      </c>
      <c r="Q345" s="5">
        <f>(+R345/P345)</f>
        <v>102.00000418323403</v>
      </c>
      <c r="R345" s="7">
        <v>3901288</v>
      </c>
      <c r="S345" t="s">
        <v>321</v>
      </c>
      <c r="T345" s="6">
        <v>3990.43</v>
      </c>
      <c r="U345" t="s">
        <v>320</v>
      </c>
      <c r="W345" t="s">
        <v>430</v>
      </c>
      <c r="X345" s="8" t="s">
        <v>339</v>
      </c>
      <c r="Y345" t="s">
        <v>338</v>
      </c>
      <c r="Z345" t="s">
        <v>337</v>
      </c>
      <c r="AA345">
        <v>400170060</v>
      </c>
      <c r="AB345" t="e">
        <f>VLOOKUP(AA345,#REF!,2,0)</f>
        <v>#REF!</v>
      </c>
      <c r="AD345" s="4" t="str">
        <f t="shared" si="20"/>
        <v>IHIE1</v>
      </c>
      <c r="AE345" t="e">
        <f>VLOOKUP(AD345,#REF!,2,0)</f>
        <v>#REF!</v>
      </c>
    </row>
    <row r="346" spans="1:31" hidden="1">
      <c r="A346">
        <v>2024</v>
      </c>
      <c r="B346" t="s">
        <v>428</v>
      </c>
      <c r="C346">
        <v>210510020</v>
      </c>
      <c r="D346" t="s">
        <v>324</v>
      </c>
      <c r="E346" t="s">
        <v>323</v>
      </c>
      <c r="H346">
        <v>500008756</v>
      </c>
      <c r="I346">
        <v>11</v>
      </c>
      <c r="J346" t="s">
        <v>322</v>
      </c>
      <c r="K346" s="9">
        <v>45626</v>
      </c>
      <c r="L346" s="9">
        <v>45626</v>
      </c>
      <c r="M346">
        <v>35</v>
      </c>
      <c r="N346" s="7">
        <v>-5736110</v>
      </c>
      <c r="O346" t="s">
        <v>321</v>
      </c>
      <c r="P346">
        <f>VLOOKUP(L346,'Valores UF'!A:B,2,0)</f>
        <v>38247.919999999998</v>
      </c>
      <c r="Q346">
        <f t="shared" ref="Q346:Q377" si="21">+R346/P346</f>
        <v>-149.97181546081461</v>
      </c>
      <c r="R346" s="7">
        <v>-5736110</v>
      </c>
      <c r="S346" t="s">
        <v>321</v>
      </c>
      <c r="T346" s="6">
        <v>-5867.18</v>
      </c>
      <c r="U346" t="s">
        <v>320</v>
      </c>
      <c r="W346" t="s">
        <v>425</v>
      </c>
      <c r="X346" s="8" t="s">
        <v>318</v>
      </c>
      <c r="Z346" t="s">
        <v>317</v>
      </c>
      <c r="AA346">
        <v>600710010</v>
      </c>
      <c r="AB346" t="e">
        <f>VLOOKUP(AA346,#REF!,2,0)</f>
        <v>#REF!</v>
      </c>
      <c r="AC346" t="s">
        <v>317</v>
      </c>
      <c r="AD346" s="4" t="str">
        <f t="shared" si="20"/>
        <v>IIC01</v>
      </c>
      <c r="AE346" t="e">
        <f>VLOOKUP(AD346,#REF!,2,0)</f>
        <v>#REF!</v>
      </c>
    </row>
    <row r="347" spans="1:31" hidden="1">
      <c r="A347">
        <v>2024</v>
      </c>
      <c r="B347" t="s">
        <v>428</v>
      </c>
      <c r="C347">
        <v>210510020</v>
      </c>
      <c r="D347" t="s">
        <v>324</v>
      </c>
      <c r="E347" t="s">
        <v>332</v>
      </c>
      <c r="H347">
        <v>500008815</v>
      </c>
      <c r="I347">
        <v>11</v>
      </c>
      <c r="J347" t="s">
        <v>322</v>
      </c>
      <c r="K347" s="9">
        <v>45626</v>
      </c>
      <c r="L347" s="9">
        <v>45626</v>
      </c>
      <c r="M347">
        <v>35</v>
      </c>
      <c r="N347" s="7">
        <v>-2452081</v>
      </c>
      <c r="O347" t="s">
        <v>321</v>
      </c>
      <c r="P347">
        <f>VLOOKUP(L347,'Valores UF'!A:B,2,0)</f>
        <v>38247.919999999998</v>
      </c>
      <c r="Q347">
        <f t="shared" si="21"/>
        <v>-64.110179063332069</v>
      </c>
      <c r="R347" s="7">
        <v>-2452081</v>
      </c>
      <c r="S347" t="s">
        <v>321</v>
      </c>
      <c r="T347" s="6">
        <v>-2508.12</v>
      </c>
      <c r="U347" t="s">
        <v>320</v>
      </c>
      <c r="W347" t="s">
        <v>429</v>
      </c>
      <c r="X347" s="8" t="s">
        <v>330</v>
      </c>
      <c r="Z347" t="s">
        <v>326</v>
      </c>
      <c r="AA347">
        <v>600760120</v>
      </c>
      <c r="AB347" t="e">
        <f>VLOOKUP(AA347,#REF!,2,0)</f>
        <v>#REF!</v>
      </c>
      <c r="AC347" t="s">
        <v>326</v>
      </c>
      <c r="AD347" s="4" t="str">
        <f t="shared" si="20"/>
        <v>IHC07</v>
      </c>
      <c r="AE347" t="e">
        <f>VLOOKUP(AD347,#REF!,2,0)</f>
        <v>#REF!</v>
      </c>
    </row>
    <row r="348" spans="1:31" hidden="1">
      <c r="A348">
        <v>2024</v>
      </c>
      <c r="B348" t="s">
        <v>428</v>
      </c>
      <c r="C348">
        <v>210510020</v>
      </c>
      <c r="D348" t="s">
        <v>324</v>
      </c>
      <c r="E348" t="s">
        <v>427</v>
      </c>
      <c r="F348" t="s">
        <v>335</v>
      </c>
      <c r="H348">
        <v>500008825</v>
      </c>
      <c r="I348">
        <v>11</v>
      </c>
      <c r="J348" t="s">
        <v>322</v>
      </c>
      <c r="K348" s="9">
        <v>45626</v>
      </c>
      <c r="L348" s="9">
        <v>45626</v>
      </c>
      <c r="M348">
        <v>35</v>
      </c>
      <c r="N348">
        <v>-101</v>
      </c>
      <c r="O348" t="s">
        <v>334</v>
      </c>
      <c r="P348">
        <f>VLOOKUP(L348,'Valores UF'!A:B,2,0)</f>
        <v>38247.919999999998</v>
      </c>
      <c r="Q348">
        <f t="shared" si="21"/>
        <v>-101.00000209161701</v>
      </c>
      <c r="R348" s="7">
        <v>-3863040</v>
      </c>
      <c r="S348" t="s">
        <v>321</v>
      </c>
      <c r="T348" s="6">
        <v>-3951.31</v>
      </c>
      <c r="U348" t="s">
        <v>320</v>
      </c>
      <c r="W348" t="s">
        <v>426</v>
      </c>
      <c r="X348" s="8" t="s">
        <v>330</v>
      </c>
      <c r="Z348" t="s">
        <v>326</v>
      </c>
      <c r="AA348">
        <v>600710030</v>
      </c>
      <c r="AB348" t="e">
        <f>VLOOKUP(AA348,#REF!,2,0)</f>
        <v>#REF!</v>
      </c>
      <c r="AC348" t="s">
        <v>326</v>
      </c>
      <c r="AD348" s="4" t="str">
        <f t="shared" si="20"/>
        <v>IHC07</v>
      </c>
      <c r="AE348" t="e">
        <f>VLOOKUP(AD348,#REF!,2,0)</f>
        <v>#REF!</v>
      </c>
    </row>
    <row r="349" spans="1:31" hidden="1">
      <c r="A349">
        <v>2024</v>
      </c>
      <c r="B349" t="s">
        <v>325</v>
      </c>
      <c r="C349">
        <v>210510020</v>
      </c>
      <c r="D349" t="s">
        <v>324</v>
      </c>
      <c r="E349" t="s">
        <v>323</v>
      </c>
      <c r="H349">
        <v>500009785</v>
      </c>
      <c r="I349">
        <v>12</v>
      </c>
      <c r="J349" t="s">
        <v>322</v>
      </c>
      <c r="K349" s="9">
        <v>45627</v>
      </c>
      <c r="L349" s="9">
        <v>45626</v>
      </c>
      <c r="M349">
        <v>25</v>
      </c>
      <c r="N349" s="7">
        <v>5736110</v>
      </c>
      <c r="O349" t="s">
        <v>321</v>
      </c>
      <c r="P349">
        <f>VLOOKUP(L349,'Valores UF'!A:B,2,0)</f>
        <v>38247.919999999998</v>
      </c>
      <c r="Q349">
        <f t="shared" si="21"/>
        <v>149.97181546081461</v>
      </c>
      <c r="R349" s="7">
        <v>5736110</v>
      </c>
      <c r="S349" t="s">
        <v>321</v>
      </c>
      <c r="T349" s="6">
        <v>5867.18</v>
      </c>
      <c r="U349" t="s">
        <v>320</v>
      </c>
      <c r="W349" t="s">
        <v>425</v>
      </c>
      <c r="X349" s="8" t="s">
        <v>318</v>
      </c>
      <c r="Z349" t="s">
        <v>317</v>
      </c>
      <c r="AA349">
        <v>600710010</v>
      </c>
      <c r="AB349" t="e">
        <f>VLOOKUP(AA349,#REF!,2,0)</f>
        <v>#REF!</v>
      </c>
      <c r="AC349" t="s">
        <v>317</v>
      </c>
      <c r="AD349" s="4" t="str">
        <f t="shared" si="20"/>
        <v>IIC01</v>
      </c>
      <c r="AE349" t="e">
        <f>VLOOKUP(AD349,#REF!,2,0)</f>
        <v>#REF!</v>
      </c>
    </row>
    <row r="350" spans="1:31" hidden="1">
      <c r="A350">
        <v>2024</v>
      </c>
      <c r="B350" t="s">
        <v>325</v>
      </c>
      <c r="C350">
        <v>110810010</v>
      </c>
      <c r="D350" t="s">
        <v>324</v>
      </c>
      <c r="E350">
        <v>155700</v>
      </c>
      <c r="F350">
        <v>20241203</v>
      </c>
      <c r="H350">
        <v>500008761</v>
      </c>
      <c r="I350">
        <v>12</v>
      </c>
      <c r="J350" t="s">
        <v>359</v>
      </c>
      <c r="K350" s="9">
        <v>45629</v>
      </c>
      <c r="L350" s="9">
        <v>45629</v>
      </c>
      <c r="M350">
        <v>9</v>
      </c>
      <c r="N350" s="7">
        <v>6265083</v>
      </c>
      <c r="O350" t="s">
        <v>321</v>
      </c>
      <c r="P350">
        <f>VLOOKUP(L350,'Valores UF'!A:B,2,0)</f>
        <v>38286</v>
      </c>
      <c r="Q350">
        <f t="shared" si="21"/>
        <v>163.63900642532519</v>
      </c>
      <c r="R350" s="7">
        <v>6265083</v>
      </c>
      <c r="S350" t="s">
        <v>321</v>
      </c>
      <c r="T350" s="6">
        <v>6398.82</v>
      </c>
      <c r="U350" t="s">
        <v>320</v>
      </c>
      <c r="W350" t="s">
        <v>424</v>
      </c>
      <c r="X350" s="8" t="s">
        <v>353</v>
      </c>
      <c r="Y350" t="s">
        <v>404</v>
      </c>
      <c r="Z350" t="s">
        <v>403</v>
      </c>
      <c r="AA350">
        <v>110130032</v>
      </c>
      <c r="AB350" t="e">
        <f>VLOOKUP(AA350,#REF!,2,0)</f>
        <v>#REF!</v>
      </c>
      <c r="AD350" s="4" t="str">
        <f t="shared" si="20"/>
        <v>IHC02</v>
      </c>
      <c r="AE350" t="e">
        <f>VLOOKUP(AD350,#REF!,2,0)</f>
        <v>#REF!</v>
      </c>
    </row>
    <row r="351" spans="1:31" hidden="1">
      <c r="A351">
        <v>2024</v>
      </c>
      <c r="B351" t="s">
        <v>325</v>
      </c>
      <c r="C351">
        <v>110810010</v>
      </c>
      <c r="D351" t="s">
        <v>324</v>
      </c>
      <c r="F351">
        <v>20241204</v>
      </c>
      <c r="H351">
        <v>500008958</v>
      </c>
      <c r="I351">
        <v>12</v>
      </c>
      <c r="J351" t="s">
        <v>420</v>
      </c>
      <c r="K351" s="9">
        <v>45630</v>
      </c>
      <c r="L351" s="9">
        <v>45630</v>
      </c>
      <c r="M351">
        <v>9</v>
      </c>
      <c r="N351">
        <v>100.62</v>
      </c>
      <c r="O351" t="s">
        <v>320</v>
      </c>
      <c r="P351">
        <f>VLOOKUP(L351,'Valores UF'!A:B,2,0)</f>
        <v>38298.699999999997</v>
      </c>
      <c r="Q351">
        <f t="shared" si="21"/>
        <v>2.5556481029382199</v>
      </c>
      <c r="R351" s="7">
        <v>97878</v>
      </c>
      <c r="S351" t="s">
        <v>321</v>
      </c>
      <c r="T351">
        <v>100.62</v>
      </c>
      <c r="U351" t="s">
        <v>320</v>
      </c>
      <c r="W351" t="s">
        <v>423</v>
      </c>
      <c r="X351" s="8" t="s">
        <v>353</v>
      </c>
      <c r="Y351" t="s">
        <v>422</v>
      </c>
      <c r="Z351" t="s">
        <v>421</v>
      </c>
      <c r="AA351">
        <v>110740030</v>
      </c>
      <c r="AB351" t="e">
        <f>VLOOKUP(AA351,#REF!,2,0)</f>
        <v>#REF!</v>
      </c>
      <c r="AD351" s="4" t="str">
        <f t="shared" si="20"/>
        <v>IEC01</v>
      </c>
      <c r="AE351" t="e">
        <f>VLOOKUP(AD351,#REF!,2,0)</f>
        <v>#REF!</v>
      </c>
    </row>
    <row r="352" spans="1:31" hidden="1">
      <c r="A352">
        <v>2024</v>
      </c>
      <c r="B352" t="s">
        <v>325</v>
      </c>
      <c r="C352">
        <v>110810010</v>
      </c>
      <c r="D352" t="s">
        <v>324</v>
      </c>
      <c r="F352">
        <v>20241204</v>
      </c>
      <c r="H352">
        <v>500008958</v>
      </c>
      <c r="I352">
        <v>12</v>
      </c>
      <c r="J352" t="s">
        <v>420</v>
      </c>
      <c r="K352" s="9">
        <v>45630</v>
      </c>
      <c r="L352" s="9">
        <v>45630</v>
      </c>
      <c r="M352">
        <v>9</v>
      </c>
      <c r="N352">
        <v>58.16</v>
      </c>
      <c r="O352" t="s">
        <v>320</v>
      </c>
      <c r="P352">
        <f>VLOOKUP(L352,'Valores UF'!A:B,2,0)</f>
        <v>38298.699999999997</v>
      </c>
      <c r="Q352">
        <f t="shared" si="21"/>
        <v>1.4772041870872903</v>
      </c>
      <c r="R352" s="7">
        <v>56575</v>
      </c>
      <c r="S352" t="s">
        <v>321</v>
      </c>
      <c r="T352">
        <v>58.16</v>
      </c>
      <c r="U352" t="s">
        <v>320</v>
      </c>
      <c r="W352" t="s">
        <v>419</v>
      </c>
      <c r="X352" s="8" t="s">
        <v>353</v>
      </c>
      <c r="Y352" t="s">
        <v>418</v>
      </c>
      <c r="Z352" t="s">
        <v>417</v>
      </c>
      <c r="AA352">
        <v>110740030</v>
      </c>
      <c r="AB352" t="e">
        <f>VLOOKUP(AA352,#REF!,2,0)</f>
        <v>#REF!</v>
      </c>
      <c r="AD352" s="4" t="str">
        <f t="shared" si="20"/>
        <v>ICC01</v>
      </c>
      <c r="AE352" t="e">
        <f>VLOOKUP(AD352,#REF!,2,0)</f>
        <v>#REF!</v>
      </c>
    </row>
    <row r="353" spans="1:31" hidden="1">
      <c r="A353">
        <v>2024</v>
      </c>
      <c r="B353" t="s">
        <v>325</v>
      </c>
      <c r="C353">
        <v>210510020</v>
      </c>
      <c r="D353" t="s">
        <v>324</v>
      </c>
      <c r="E353">
        <v>209</v>
      </c>
      <c r="H353">
        <v>200001902</v>
      </c>
      <c r="I353">
        <v>12</v>
      </c>
      <c r="J353" t="s">
        <v>346</v>
      </c>
      <c r="K353" s="9">
        <v>45631</v>
      </c>
      <c r="L353" s="9">
        <v>45631</v>
      </c>
      <c r="M353">
        <v>31</v>
      </c>
      <c r="N353" s="7">
        <v>-268180</v>
      </c>
      <c r="O353" t="s">
        <v>321</v>
      </c>
      <c r="P353">
        <f>VLOOKUP(L353,'Valores UF'!A:B,2,0)</f>
        <v>38311.4</v>
      </c>
      <c r="Q353">
        <f t="shared" si="21"/>
        <v>-7.0000052203782683</v>
      </c>
      <c r="R353" s="7">
        <v>-268180</v>
      </c>
      <c r="S353" t="s">
        <v>321</v>
      </c>
      <c r="T353">
        <v>-275.23</v>
      </c>
      <c r="U353" t="s">
        <v>320</v>
      </c>
      <c r="W353" t="s">
        <v>416</v>
      </c>
      <c r="X353" s="8" t="s">
        <v>415</v>
      </c>
      <c r="AA353">
        <v>210410070</v>
      </c>
      <c r="AB353" t="e">
        <f>VLOOKUP(AA353,#REF!,2,0)</f>
        <v>#REF!</v>
      </c>
      <c r="AC353">
        <v>10046</v>
      </c>
      <c r="AD353" s="4">
        <f t="shared" si="20"/>
        <v>10046</v>
      </c>
      <c r="AE353" t="e">
        <f>VLOOKUP(AD353,#REF!,2,0)</f>
        <v>#REF!</v>
      </c>
    </row>
    <row r="354" spans="1:31" hidden="1">
      <c r="A354">
        <v>2024</v>
      </c>
      <c r="B354" t="s">
        <v>325</v>
      </c>
      <c r="C354">
        <v>110810010</v>
      </c>
      <c r="D354" t="s">
        <v>324</v>
      </c>
      <c r="E354" s="10">
        <v>45627</v>
      </c>
      <c r="F354">
        <v>20200608</v>
      </c>
      <c r="H354">
        <v>200001877</v>
      </c>
      <c r="I354">
        <v>12</v>
      </c>
      <c r="J354" t="s">
        <v>413</v>
      </c>
      <c r="K354" s="9">
        <v>45636</v>
      </c>
      <c r="L354" s="9">
        <v>45636</v>
      </c>
      <c r="M354">
        <v>9</v>
      </c>
      <c r="N354" s="7">
        <v>2416978</v>
      </c>
      <c r="O354" t="s">
        <v>321</v>
      </c>
      <c r="P354">
        <f>VLOOKUP(L354,'Valores UF'!A:B,2,0)</f>
        <v>38364.730000000003</v>
      </c>
      <c r="Q354">
        <f t="shared" si="21"/>
        <v>63.000000260656073</v>
      </c>
      <c r="R354" s="7">
        <v>2416978</v>
      </c>
      <c r="S354" t="s">
        <v>321</v>
      </c>
      <c r="T354" s="6">
        <v>2491.94</v>
      </c>
      <c r="U354" t="s">
        <v>320</v>
      </c>
      <c r="W354" t="s">
        <v>414</v>
      </c>
      <c r="X354" s="8" t="s">
        <v>353</v>
      </c>
      <c r="Y354" t="s">
        <v>326</v>
      </c>
      <c r="Z354" t="s">
        <v>326</v>
      </c>
      <c r="AA354">
        <v>110130032</v>
      </c>
      <c r="AB354" t="e">
        <f>VLOOKUP(AA354,#REF!,2,0)</f>
        <v>#REF!</v>
      </c>
      <c r="AD354" s="4" t="str">
        <f t="shared" si="20"/>
        <v>IHC07</v>
      </c>
      <c r="AE354" t="e">
        <f>VLOOKUP(AD354,#REF!,2,0)</f>
        <v>#REF!</v>
      </c>
    </row>
    <row r="355" spans="1:31" hidden="1">
      <c r="A355">
        <v>2024</v>
      </c>
      <c r="B355" t="s">
        <v>325</v>
      </c>
      <c r="C355">
        <v>110810010</v>
      </c>
      <c r="D355" t="s">
        <v>324</v>
      </c>
      <c r="E355" s="10">
        <v>45627</v>
      </c>
      <c r="F355">
        <v>20200608</v>
      </c>
      <c r="H355">
        <v>200001877</v>
      </c>
      <c r="I355">
        <v>12</v>
      </c>
      <c r="J355" t="s">
        <v>413</v>
      </c>
      <c r="K355" s="9">
        <v>45636</v>
      </c>
      <c r="L355" s="9">
        <v>45636</v>
      </c>
      <c r="M355">
        <v>9</v>
      </c>
      <c r="N355" s="7">
        <v>4408875</v>
      </c>
      <c r="O355" t="s">
        <v>321</v>
      </c>
      <c r="P355">
        <f>VLOOKUP(L355,'Valores UF'!A:B,2,0)</f>
        <v>38364.730000000003</v>
      </c>
      <c r="Q355">
        <f t="shared" si="21"/>
        <v>114.92000595338477</v>
      </c>
      <c r="R355" s="7">
        <v>4408875</v>
      </c>
      <c r="S355" t="s">
        <v>321</v>
      </c>
      <c r="T355" s="6">
        <v>4545.6099999999997</v>
      </c>
      <c r="U355" t="s">
        <v>320</v>
      </c>
      <c r="W355" t="s">
        <v>412</v>
      </c>
      <c r="X355" s="8" t="s">
        <v>353</v>
      </c>
      <c r="Y355" t="s">
        <v>326</v>
      </c>
      <c r="Z355" t="s">
        <v>326</v>
      </c>
      <c r="AA355">
        <v>110130032</v>
      </c>
      <c r="AB355" t="e">
        <f>VLOOKUP(AA355,#REF!,2,0)</f>
        <v>#REF!</v>
      </c>
      <c r="AD355" s="4" t="str">
        <f t="shared" si="20"/>
        <v>IHC07</v>
      </c>
      <c r="AE355" t="e">
        <f>VLOOKUP(AD355,#REF!,2,0)</f>
        <v>#REF!</v>
      </c>
    </row>
    <row r="356" spans="1:31" hidden="1">
      <c r="A356">
        <v>2024</v>
      </c>
      <c r="B356" t="s">
        <v>325</v>
      </c>
      <c r="C356">
        <v>110810010</v>
      </c>
      <c r="D356" t="s">
        <v>324</v>
      </c>
      <c r="E356" s="10">
        <v>45627</v>
      </c>
      <c r="F356">
        <v>20200706</v>
      </c>
      <c r="H356">
        <v>500008960</v>
      </c>
      <c r="I356">
        <v>12</v>
      </c>
      <c r="J356" t="s">
        <v>359</v>
      </c>
      <c r="K356" s="9">
        <v>45636</v>
      </c>
      <c r="L356" s="9">
        <v>45636</v>
      </c>
      <c r="M356">
        <v>9</v>
      </c>
      <c r="N356" s="7">
        <v>550000</v>
      </c>
      <c r="O356" t="s">
        <v>321</v>
      </c>
      <c r="P356">
        <f>VLOOKUP(L356,'Valores UF'!A:B,2,0)</f>
        <v>38364.730000000003</v>
      </c>
      <c r="Q356">
        <f t="shared" si="21"/>
        <v>14.336084210679964</v>
      </c>
      <c r="R356" s="7">
        <v>550000</v>
      </c>
      <c r="S356" t="s">
        <v>321</v>
      </c>
      <c r="T356">
        <v>567.05999999999995</v>
      </c>
      <c r="U356" t="s">
        <v>320</v>
      </c>
      <c r="W356" t="s">
        <v>411</v>
      </c>
      <c r="X356" s="8" t="s">
        <v>353</v>
      </c>
      <c r="Y356" t="s">
        <v>361</v>
      </c>
      <c r="Z356" t="s">
        <v>15</v>
      </c>
      <c r="AA356">
        <v>110130032</v>
      </c>
      <c r="AB356" t="e">
        <f>VLOOKUP(AA356,#REF!,2,0)</f>
        <v>#REF!</v>
      </c>
      <c r="AD356" s="4" t="str">
        <f t="shared" si="20"/>
        <v>IHC08</v>
      </c>
      <c r="AE356" t="e">
        <f>VLOOKUP(AD356,#REF!,2,0)</f>
        <v>#REF!</v>
      </c>
    </row>
    <row r="357" spans="1:31" hidden="1">
      <c r="A357">
        <v>2024</v>
      </c>
      <c r="B357" t="s">
        <v>325</v>
      </c>
      <c r="C357">
        <v>110810010</v>
      </c>
      <c r="D357" t="s">
        <v>324</v>
      </c>
      <c r="E357" t="s">
        <v>410</v>
      </c>
      <c r="F357">
        <v>20240422</v>
      </c>
      <c r="H357">
        <v>700002078</v>
      </c>
      <c r="I357">
        <v>12</v>
      </c>
      <c r="J357" t="s">
        <v>374</v>
      </c>
      <c r="K357" s="9">
        <v>45636</v>
      </c>
      <c r="L357" s="9">
        <v>45636</v>
      </c>
      <c r="M357">
        <v>9</v>
      </c>
      <c r="N357" s="7">
        <v>2972145</v>
      </c>
      <c r="O357" t="s">
        <v>321</v>
      </c>
      <c r="P357">
        <f>VLOOKUP(L357,'Valores UF'!A:B,2,0)</f>
        <v>38364.730000000003</v>
      </c>
      <c r="Q357">
        <f t="shared" si="21"/>
        <v>77.470765466093454</v>
      </c>
      <c r="R357" s="7">
        <v>2972145</v>
      </c>
      <c r="S357" t="s">
        <v>321</v>
      </c>
      <c r="T357" s="6">
        <v>3064.32</v>
      </c>
      <c r="U357" t="s">
        <v>320</v>
      </c>
      <c r="W357" t="s">
        <v>409</v>
      </c>
      <c r="X357" s="8" t="s">
        <v>353</v>
      </c>
      <c r="Y357" t="s">
        <v>357</v>
      </c>
      <c r="Z357" t="s">
        <v>356</v>
      </c>
      <c r="AA357">
        <v>110130032</v>
      </c>
      <c r="AB357" t="e">
        <f>VLOOKUP(AA357,#REF!,2,0)</f>
        <v>#REF!</v>
      </c>
      <c r="AD357" s="4" t="str">
        <f t="shared" si="20"/>
        <v>IHC12</v>
      </c>
      <c r="AE357" t="e">
        <f>VLOOKUP(AD357,#REF!,2,0)</f>
        <v>#REF!</v>
      </c>
    </row>
    <row r="358" spans="1:31" hidden="1">
      <c r="A358">
        <v>2024</v>
      </c>
      <c r="B358" t="s">
        <v>325</v>
      </c>
      <c r="C358">
        <v>210510020</v>
      </c>
      <c r="D358" t="s">
        <v>324</v>
      </c>
      <c r="E358">
        <v>717</v>
      </c>
      <c r="H358">
        <v>2000000028</v>
      </c>
      <c r="I358">
        <v>12</v>
      </c>
      <c r="J358" t="s">
        <v>408</v>
      </c>
      <c r="K358" s="9">
        <v>45637</v>
      </c>
      <c r="L358" s="9">
        <v>45626</v>
      </c>
      <c r="M358">
        <v>31</v>
      </c>
      <c r="N358" s="7">
        <v>-5736110</v>
      </c>
      <c r="O358" t="s">
        <v>321</v>
      </c>
      <c r="P358">
        <f>VLOOKUP(L358,'Valores UF'!A:B,2,0)</f>
        <v>38247.919999999998</v>
      </c>
      <c r="Q358">
        <f t="shared" si="21"/>
        <v>-149.97181546081461</v>
      </c>
      <c r="R358" s="7">
        <v>-5736110</v>
      </c>
      <c r="S358" t="s">
        <v>321</v>
      </c>
      <c r="T358" s="6">
        <v>-5898.74</v>
      </c>
      <c r="U358" t="s">
        <v>320</v>
      </c>
      <c r="W358" t="s">
        <v>407</v>
      </c>
      <c r="X358" s="8" t="s">
        <v>318</v>
      </c>
      <c r="Z358" t="s">
        <v>317</v>
      </c>
      <c r="AA358">
        <v>210410070</v>
      </c>
      <c r="AB358" t="e">
        <f>VLOOKUP(AA358,#REF!,2,0)</f>
        <v>#REF!</v>
      </c>
      <c r="AC358" t="s">
        <v>317</v>
      </c>
      <c r="AD358" s="4" t="str">
        <f t="shared" si="20"/>
        <v>IIC01</v>
      </c>
      <c r="AE358" t="e">
        <f>VLOOKUP(AD358,#REF!,2,0)</f>
        <v>#REF!</v>
      </c>
    </row>
    <row r="359" spans="1:31" hidden="1">
      <c r="A359">
        <v>2024</v>
      </c>
      <c r="B359" t="s">
        <v>325</v>
      </c>
      <c r="C359">
        <v>210510050</v>
      </c>
      <c r="D359" t="s">
        <v>324</v>
      </c>
      <c r="E359" t="s">
        <v>371</v>
      </c>
      <c r="H359">
        <v>500009687</v>
      </c>
      <c r="I359">
        <v>12</v>
      </c>
      <c r="J359" t="s">
        <v>322</v>
      </c>
      <c r="K359" s="9">
        <v>45639</v>
      </c>
      <c r="L359" s="9">
        <v>45638</v>
      </c>
      <c r="M359">
        <v>39</v>
      </c>
      <c r="N359" s="6">
        <v>-767005.09</v>
      </c>
      <c r="O359" t="s">
        <v>320</v>
      </c>
      <c r="P359">
        <f>VLOOKUP(L359,'Valores UF'!A:B,2,0)</f>
        <v>38369.68</v>
      </c>
      <c r="Q359">
        <f t="shared" si="21"/>
        <v>-19503.520905047943</v>
      </c>
      <c r="R359" s="7">
        <v>-748343856</v>
      </c>
      <c r="S359" t="s">
        <v>321</v>
      </c>
      <c r="T359" s="6">
        <v>-767005.09</v>
      </c>
      <c r="U359" t="s">
        <v>320</v>
      </c>
      <c r="W359" t="s">
        <v>370</v>
      </c>
      <c r="X359" t="s">
        <v>363</v>
      </c>
      <c r="AA359">
        <v>310430010</v>
      </c>
      <c r="AB359" t="e">
        <f>VLOOKUP(AA359,#REF!,2,0)</f>
        <v>#REF!</v>
      </c>
      <c r="AC359">
        <v>10009</v>
      </c>
      <c r="AD359" s="4">
        <f t="shared" si="20"/>
        <v>10009</v>
      </c>
      <c r="AE359" t="e">
        <f>VLOOKUP(AD359,#REF!,2,0)</f>
        <v>#REF!</v>
      </c>
    </row>
    <row r="360" spans="1:31" hidden="1">
      <c r="A360">
        <v>2024</v>
      </c>
      <c r="B360" t="s">
        <v>325</v>
      </c>
      <c r="C360">
        <v>210510050</v>
      </c>
      <c r="D360" t="s">
        <v>324</v>
      </c>
      <c r="E360" t="s">
        <v>371</v>
      </c>
      <c r="H360">
        <v>500009687</v>
      </c>
      <c r="I360">
        <v>12</v>
      </c>
      <c r="J360" t="s">
        <v>322</v>
      </c>
      <c r="K360" s="9">
        <v>45639</v>
      </c>
      <c r="L360" s="9">
        <v>45638</v>
      </c>
      <c r="M360">
        <v>39</v>
      </c>
      <c r="N360" s="6">
        <v>-357932.71</v>
      </c>
      <c r="O360" t="s">
        <v>320</v>
      </c>
      <c r="P360">
        <f>VLOOKUP(L360,'Valores UF'!A:B,2,0)</f>
        <v>38369.68</v>
      </c>
      <c r="Q360">
        <f t="shared" si="21"/>
        <v>-9101.5668361060089</v>
      </c>
      <c r="R360" s="7">
        <v>-349224207</v>
      </c>
      <c r="S360" t="s">
        <v>321</v>
      </c>
      <c r="T360" s="6">
        <v>-357932.71</v>
      </c>
      <c r="U360" t="s">
        <v>320</v>
      </c>
      <c r="W360" t="s">
        <v>370</v>
      </c>
      <c r="X360" t="s">
        <v>363</v>
      </c>
      <c r="AA360">
        <v>310430010</v>
      </c>
      <c r="AB360" t="e">
        <f>VLOOKUP(AA360,#REF!,2,0)</f>
        <v>#REF!</v>
      </c>
      <c r="AC360">
        <v>10009</v>
      </c>
      <c r="AD360" s="4">
        <f t="shared" si="20"/>
        <v>10009</v>
      </c>
      <c r="AE360" t="e">
        <f>VLOOKUP(AD360,#REF!,2,0)</f>
        <v>#REF!</v>
      </c>
    </row>
    <row r="361" spans="1:31" hidden="1">
      <c r="A361">
        <v>2024</v>
      </c>
      <c r="B361" t="s">
        <v>325</v>
      </c>
      <c r="C361">
        <v>210510050</v>
      </c>
      <c r="D361" t="s">
        <v>324</v>
      </c>
      <c r="E361" t="s">
        <v>371</v>
      </c>
      <c r="H361">
        <v>500009687</v>
      </c>
      <c r="I361">
        <v>12</v>
      </c>
      <c r="J361" t="s">
        <v>322</v>
      </c>
      <c r="K361" s="9">
        <v>45639</v>
      </c>
      <c r="L361" s="9">
        <v>45638</v>
      </c>
      <c r="M361">
        <v>39</v>
      </c>
      <c r="N361" s="6">
        <v>-9723.43</v>
      </c>
      <c r="O361" t="s">
        <v>320</v>
      </c>
      <c r="P361">
        <f>VLOOKUP(L361,'Valores UF'!A:B,2,0)</f>
        <v>38369.68</v>
      </c>
      <c r="Q361">
        <f t="shared" si="21"/>
        <v>-247.24884335756775</v>
      </c>
      <c r="R361" s="7">
        <v>-9486859</v>
      </c>
      <c r="S361" t="s">
        <v>321</v>
      </c>
      <c r="T361" s="6">
        <v>-9723.43</v>
      </c>
      <c r="U361" t="s">
        <v>320</v>
      </c>
      <c r="W361" t="s">
        <v>370</v>
      </c>
      <c r="X361" t="s">
        <v>363</v>
      </c>
      <c r="AA361">
        <v>310430010</v>
      </c>
      <c r="AB361" t="e">
        <f>VLOOKUP(AA361,#REF!,2,0)</f>
        <v>#REF!</v>
      </c>
      <c r="AC361">
        <v>10009</v>
      </c>
      <c r="AD361" s="4">
        <f t="shared" si="20"/>
        <v>10009</v>
      </c>
      <c r="AE361" t="e">
        <f>VLOOKUP(AD361,#REF!,2,0)</f>
        <v>#REF!</v>
      </c>
    </row>
    <row r="362" spans="1:31" hidden="1">
      <c r="A362">
        <v>2024</v>
      </c>
      <c r="B362" t="s">
        <v>325</v>
      </c>
      <c r="C362">
        <v>210510050</v>
      </c>
      <c r="D362" t="s">
        <v>324</v>
      </c>
      <c r="E362" t="s">
        <v>371</v>
      </c>
      <c r="H362">
        <v>500009687</v>
      </c>
      <c r="I362">
        <v>12</v>
      </c>
      <c r="J362" t="s">
        <v>322</v>
      </c>
      <c r="K362" s="9">
        <v>45639</v>
      </c>
      <c r="L362" s="9">
        <v>45638</v>
      </c>
      <c r="M362">
        <v>39</v>
      </c>
      <c r="N362" s="6">
        <v>-1245789.73</v>
      </c>
      <c r="O362" t="s">
        <v>320</v>
      </c>
      <c r="P362">
        <f>VLOOKUP(L362,'Valores UF'!A:B,2,0)</f>
        <v>38369.68</v>
      </c>
      <c r="Q362">
        <f t="shared" si="21"/>
        <v>-31678.128824634452</v>
      </c>
      <c r="R362" s="7">
        <v>-1215479666</v>
      </c>
      <c r="S362" t="s">
        <v>321</v>
      </c>
      <c r="T362" s="6">
        <v>-1245789.73</v>
      </c>
      <c r="U362" t="s">
        <v>320</v>
      </c>
      <c r="W362" t="s">
        <v>370</v>
      </c>
      <c r="X362" t="s">
        <v>363</v>
      </c>
      <c r="AA362">
        <v>310430010</v>
      </c>
      <c r="AB362" t="e">
        <f>VLOOKUP(AA362,#REF!,2,0)</f>
        <v>#REF!</v>
      </c>
      <c r="AC362">
        <v>10036</v>
      </c>
      <c r="AD362" s="4">
        <f t="shared" si="20"/>
        <v>10036</v>
      </c>
      <c r="AE362" t="e">
        <f>VLOOKUP(AD362,#REF!,2,0)</f>
        <v>#REF!</v>
      </c>
    </row>
    <row r="363" spans="1:31" hidden="1">
      <c r="A363">
        <v>2024</v>
      </c>
      <c r="B363" t="s">
        <v>325</v>
      </c>
      <c r="C363">
        <v>210510050</v>
      </c>
      <c r="D363" t="s">
        <v>324</v>
      </c>
      <c r="E363" t="s">
        <v>371</v>
      </c>
      <c r="H363">
        <v>500009687</v>
      </c>
      <c r="I363">
        <v>12</v>
      </c>
      <c r="J363" t="s">
        <v>322</v>
      </c>
      <c r="K363" s="9">
        <v>45639</v>
      </c>
      <c r="L363" s="9">
        <v>45638</v>
      </c>
      <c r="M363">
        <v>39</v>
      </c>
      <c r="N363" s="6">
        <v>-511707.99</v>
      </c>
      <c r="O363" t="s">
        <v>320</v>
      </c>
      <c r="P363">
        <f>VLOOKUP(L363,'Valores UF'!A:B,2,0)</f>
        <v>38369.68</v>
      </c>
      <c r="Q363">
        <f t="shared" si="21"/>
        <v>-13011.787823093651</v>
      </c>
      <c r="R363" s="7">
        <v>-499258135</v>
      </c>
      <c r="S363" t="s">
        <v>321</v>
      </c>
      <c r="T363" s="6">
        <v>-511707.99</v>
      </c>
      <c r="U363" t="s">
        <v>320</v>
      </c>
      <c r="W363" t="s">
        <v>370</v>
      </c>
      <c r="X363" t="s">
        <v>363</v>
      </c>
      <c r="AA363">
        <v>310430010</v>
      </c>
      <c r="AB363" t="e">
        <f>VLOOKUP(AA363,#REF!,2,0)</f>
        <v>#REF!</v>
      </c>
      <c r="AC363">
        <v>10038</v>
      </c>
      <c r="AD363" s="4">
        <f t="shared" si="20"/>
        <v>10038</v>
      </c>
      <c r="AE363" t="e">
        <f>VLOOKUP(AD363,#REF!,2,0)</f>
        <v>#REF!</v>
      </c>
    </row>
    <row r="364" spans="1:31" hidden="1">
      <c r="A364">
        <v>2024</v>
      </c>
      <c r="B364" t="s">
        <v>325</v>
      </c>
      <c r="C364">
        <v>210510050</v>
      </c>
      <c r="D364" t="s">
        <v>324</v>
      </c>
      <c r="E364" t="s">
        <v>371</v>
      </c>
      <c r="H364">
        <v>500009687</v>
      </c>
      <c r="I364">
        <v>12</v>
      </c>
      <c r="J364" t="s">
        <v>322</v>
      </c>
      <c r="K364" s="9">
        <v>45639</v>
      </c>
      <c r="L364" s="9">
        <v>45638</v>
      </c>
      <c r="M364">
        <v>39</v>
      </c>
      <c r="N364" s="6">
        <v>-8894.94</v>
      </c>
      <c r="O364" t="s">
        <v>320</v>
      </c>
      <c r="P364">
        <f>VLOOKUP(L364,'Valores UF'!A:B,2,0)</f>
        <v>38369.68</v>
      </c>
      <c r="Q364">
        <f t="shared" si="21"/>
        <v>-226.18187068539535</v>
      </c>
      <c r="R364" s="7">
        <v>-8678526</v>
      </c>
      <c r="S364" t="s">
        <v>321</v>
      </c>
      <c r="T364" s="6">
        <v>-8894.94</v>
      </c>
      <c r="U364" t="s">
        <v>320</v>
      </c>
      <c r="W364" t="s">
        <v>370</v>
      </c>
      <c r="X364" t="s">
        <v>363</v>
      </c>
      <c r="AA364">
        <v>310430010</v>
      </c>
      <c r="AB364" t="e">
        <f>VLOOKUP(AA364,#REF!,2,0)</f>
        <v>#REF!</v>
      </c>
      <c r="AC364">
        <v>10038</v>
      </c>
      <c r="AD364" s="4">
        <f t="shared" si="20"/>
        <v>10038</v>
      </c>
      <c r="AE364" t="e">
        <f>VLOOKUP(AD364,#REF!,2,0)</f>
        <v>#REF!</v>
      </c>
    </row>
    <row r="365" spans="1:31" hidden="1">
      <c r="A365">
        <v>2024</v>
      </c>
      <c r="B365" t="s">
        <v>325</v>
      </c>
      <c r="C365">
        <v>210510050</v>
      </c>
      <c r="D365" t="s">
        <v>324</v>
      </c>
      <c r="E365" t="s">
        <v>371</v>
      </c>
      <c r="H365">
        <v>500009687</v>
      </c>
      <c r="I365">
        <v>12</v>
      </c>
      <c r="J365" t="s">
        <v>322</v>
      </c>
      <c r="K365" s="9">
        <v>45639</v>
      </c>
      <c r="L365" s="9">
        <v>45638</v>
      </c>
      <c r="M365">
        <v>39</v>
      </c>
      <c r="N365" s="6">
        <v>-4447.47</v>
      </c>
      <c r="O365" t="s">
        <v>320</v>
      </c>
      <c r="P365">
        <f>VLOOKUP(L365,'Valores UF'!A:B,2,0)</f>
        <v>38369.68</v>
      </c>
      <c r="Q365">
        <f t="shared" si="21"/>
        <v>-113.09093534269768</v>
      </c>
      <c r="R365" s="7">
        <v>-4339263</v>
      </c>
      <c r="S365" t="s">
        <v>321</v>
      </c>
      <c r="T365" s="6">
        <v>-4447.47</v>
      </c>
      <c r="U365" t="s">
        <v>320</v>
      </c>
      <c r="W365" t="s">
        <v>370</v>
      </c>
      <c r="X365" t="s">
        <v>363</v>
      </c>
      <c r="AA365">
        <v>310430010</v>
      </c>
      <c r="AB365" t="e">
        <f>VLOOKUP(AA365,#REF!,2,0)</f>
        <v>#REF!</v>
      </c>
      <c r="AC365">
        <v>10038</v>
      </c>
      <c r="AD365" s="4">
        <f t="shared" si="20"/>
        <v>10038</v>
      </c>
      <c r="AE365" t="e">
        <f>VLOOKUP(AD365,#REF!,2,0)</f>
        <v>#REF!</v>
      </c>
    </row>
    <row r="366" spans="1:31" hidden="1">
      <c r="A366">
        <v>2024</v>
      </c>
      <c r="B366" t="s">
        <v>325</v>
      </c>
      <c r="C366">
        <v>210510050</v>
      </c>
      <c r="D366" t="s">
        <v>324</v>
      </c>
      <c r="E366" t="s">
        <v>371</v>
      </c>
      <c r="H366">
        <v>500009687</v>
      </c>
      <c r="I366">
        <v>12</v>
      </c>
      <c r="J366" t="s">
        <v>322</v>
      </c>
      <c r="K366" s="9">
        <v>45639</v>
      </c>
      <c r="L366" s="9">
        <v>45638</v>
      </c>
      <c r="M366">
        <v>39</v>
      </c>
      <c r="N366" s="6">
        <v>-4447.47</v>
      </c>
      <c r="O366" t="s">
        <v>320</v>
      </c>
      <c r="P366">
        <f>VLOOKUP(L366,'Valores UF'!A:B,2,0)</f>
        <v>38369.68</v>
      </c>
      <c r="Q366">
        <f t="shared" si="21"/>
        <v>-113.09093534269768</v>
      </c>
      <c r="R366" s="7">
        <v>-4339263</v>
      </c>
      <c r="S366" t="s">
        <v>321</v>
      </c>
      <c r="T366" s="6">
        <v>-4447.47</v>
      </c>
      <c r="U366" t="s">
        <v>320</v>
      </c>
      <c r="W366" t="s">
        <v>370</v>
      </c>
      <c r="X366" t="s">
        <v>363</v>
      </c>
      <c r="AA366">
        <v>310430010</v>
      </c>
      <c r="AB366" t="e">
        <f>VLOOKUP(AA366,#REF!,2,0)</f>
        <v>#REF!</v>
      </c>
      <c r="AC366">
        <v>10038</v>
      </c>
      <c r="AD366" s="4">
        <f t="shared" si="20"/>
        <v>10038</v>
      </c>
      <c r="AE366" t="e">
        <f>VLOOKUP(AD366,#REF!,2,0)</f>
        <v>#REF!</v>
      </c>
    </row>
    <row r="367" spans="1:31" hidden="1">
      <c r="A367">
        <v>2024</v>
      </c>
      <c r="B367" t="s">
        <v>325</v>
      </c>
      <c r="C367">
        <v>210510050</v>
      </c>
      <c r="D367" t="s">
        <v>324</v>
      </c>
      <c r="E367" t="s">
        <v>371</v>
      </c>
      <c r="H367">
        <v>500009687</v>
      </c>
      <c r="I367">
        <v>12</v>
      </c>
      <c r="J367" t="s">
        <v>322</v>
      </c>
      <c r="K367" s="9">
        <v>45639</v>
      </c>
      <c r="L367" s="9">
        <v>45638</v>
      </c>
      <c r="M367">
        <v>39</v>
      </c>
      <c r="N367" s="6">
        <v>-4447.47</v>
      </c>
      <c r="O367" t="s">
        <v>320</v>
      </c>
      <c r="P367">
        <f>VLOOKUP(L367,'Valores UF'!A:B,2,0)</f>
        <v>38369.68</v>
      </c>
      <c r="Q367">
        <f t="shared" si="21"/>
        <v>-113.09093534269768</v>
      </c>
      <c r="R367" s="7">
        <v>-4339263</v>
      </c>
      <c r="S367" t="s">
        <v>321</v>
      </c>
      <c r="T367" s="6">
        <v>-4447.47</v>
      </c>
      <c r="U367" t="s">
        <v>320</v>
      </c>
      <c r="W367" t="s">
        <v>370</v>
      </c>
      <c r="X367" t="s">
        <v>363</v>
      </c>
      <c r="AA367">
        <v>310430010</v>
      </c>
      <c r="AB367" t="e">
        <f>VLOOKUP(AA367,#REF!,2,0)</f>
        <v>#REF!</v>
      </c>
      <c r="AC367">
        <v>10038</v>
      </c>
      <c r="AD367" s="4">
        <f t="shared" si="20"/>
        <v>10038</v>
      </c>
      <c r="AE367" t="e">
        <f>VLOOKUP(AD367,#REF!,2,0)</f>
        <v>#REF!</v>
      </c>
    </row>
    <row r="368" spans="1:31" hidden="1">
      <c r="A368">
        <v>2024</v>
      </c>
      <c r="B368" t="s">
        <v>325</v>
      </c>
      <c r="C368">
        <v>210510050</v>
      </c>
      <c r="D368" t="s">
        <v>324</v>
      </c>
      <c r="E368" t="s">
        <v>371</v>
      </c>
      <c r="H368">
        <v>500009687</v>
      </c>
      <c r="I368">
        <v>12</v>
      </c>
      <c r="J368" t="s">
        <v>322</v>
      </c>
      <c r="K368" s="9">
        <v>45639</v>
      </c>
      <c r="L368" s="9">
        <v>45638</v>
      </c>
      <c r="M368">
        <v>39</v>
      </c>
      <c r="N368" s="6">
        <v>-22237.34</v>
      </c>
      <c r="O368" t="s">
        <v>320</v>
      </c>
      <c r="P368">
        <f>VLOOKUP(L368,'Valores UF'!A:B,2,0)</f>
        <v>38369.68</v>
      </c>
      <c r="Q368">
        <f t="shared" si="21"/>
        <v>-565.45444215328348</v>
      </c>
      <c r="R368" s="7">
        <v>-21696306</v>
      </c>
      <c r="S368" t="s">
        <v>321</v>
      </c>
      <c r="T368" s="6">
        <v>-22237.34</v>
      </c>
      <c r="U368" t="s">
        <v>320</v>
      </c>
      <c r="W368" t="s">
        <v>370</v>
      </c>
      <c r="X368" t="s">
        <v>363</v>
      </c>
      <c r="AA368">
        <v>310430010</v>
      </c>
      <c r="AB368" t="e">
        <f>VLOOKUP(AA368,#REF!,2,0)</f>
        <v>#REF!</v>
      </c>
      <c r="AC368">
        <v>10038</v>
      </c>
      <c r="AD368" s="4">
        <f t="shared" si="20"/>
        <v>10038</v>
      </c>
      <c r="AE368" t="e">
        <f>VLOOKUP(AD368,#REF!,2,0)</f>
        <v>#REF!</v>
      </c>
    </row>
    <row r="369" spans="1:31" hidden="1">
      <c r="A369">
        <v>2024</v>
      </c>
      <c r="B369" t="s">
        <v>325</v>
      </c>
      <c r="C369">
        <v>210510050</v>
      </c>
      <c r="D369" t="s">
        <v>324</v>
      </c>
      <c r="E369" t="s">
        <v>371</v>
      </c>
      <c r="H369">
        <v>500009687</v>
      </c>
      <c r="I369">
        <v>12</v>
      </c>
      <c r="J369" t="s">
        <v>322</v>
      </c>
      <c r="K369" s="9">
        <v>45639</v>
      </c>
      <c r="L369" s="9">
        <v>45638</v>
      </c>
      <c r="M369">
        <v>39</v>
      </c>
      <c r="N369" s="6">
        <v>-22237.34</v>
      </c>
      <c r="O369" t="s">
        <v>320</v>
      </c>
      <c r="P369">
        <f>VLOOKUP(L369,'Valores UF'!A:B,2,0)</f>
        <v>38369.68</v>
      </c>
      <c r="Q369">
        <f t="shared" si="21"/>
        <v>-565.45444215328348</v>
      </c>
      <c r="R369" s="7">
        <v>-21696306</v>
      </c>
      <c r="S369" t="s">
        <v>321</v>
      </c>
      <c r="T369" s="6">
        <v>-22237.34</v>
      </c>
      <c r="U369" t="s">
        <v>320</v>
      </c>
      <c r="W369" t="s">
        <v>370</v>
      </c>
      <c r="X369" t="s">
        <v>363</v>
      </c>
      <c r="AA369">
        <v>310430010</v>
      </c>
      <c r="AB369" t="e">
        <f>VLOOKUP(AA369,#REF!,2,0)</f>
        <v>#REF!</v>
      </c>
      <c r="AC369">
        <v>10038</v>
      </c>
      <c r="AD369" s="4">
        <f t="shared" si="20"/>
        <v>10038</v>
      </c>
      <c r="AE369" t="e">
        <f>VLOOKUP(AD369,#REF!,2,0)</f>
        <v>#REF!</v>
      </c>
    </row>
    <row r="370" spans="1:31" hidden="1">
      <c r="A370">
        <v>2024</v>
      </c>
      <c r="B370" t="s">
        <v>325</v>
      </c>
      <c r="C370">
        <v>210510050</v>
      </c>
      <c r="D370" t="s">
        <v>324</v>
      </c>
      <c r="E370" t="s">
        <v>371</v>
      </c>
      <c r="H370">
        <v>500009687</v>
      </c>
      <c r="I370">
        <v>12</v>
      </c>
      <c r="J370" t="s">
        <v>322</v>
      </c>
      <c r="K370" s="9">
        <v>45639</v>
      </c>
      <c r="L370" s="9">
        <v>45638</v>
      </c>
      <c r="M370">
        <v>39</v>
      </c>
      <c r="N370" s="6">
        <v>-22237.34</v>
      </c>
      <c r="O370" t="s">
        <v>320</v>
      </c>
      <c r="P370">
        <f>VLOOKUP(L370,'Valores UF'!A:B,2,0)</f>
        <v>38369.68</v>
      </c>
      <c r="Q370">
        <f t="shared" si="21"/>
        <v>-565.45444215328348</v>
      </c>
      <c r="R370" s="7">
        <v>-21696306</v>
      </c>
      <c r="S370" t="s">
        <v>321</v>
      </c>
      <c r="T370" s="6">
        <v>-22237.34</v>
      </c>
      <c r="U370" t="s">
        <v>320</v>
      </c>
      <c r="W370" t="s">
        <v>370</v>
      </c>
      <c r="X370" t="s">
        <v>363</v>
      </c>
      <c r="AA370">
        <v>310430010</v>
      </c>
      <c r="AB370" t="e">
        <f>VLOOKUP(AA370,#REF!,2,0)</f>
        <v>#REF!</v>
      </c>
      <c r="AC370">
        <v>10038</v>
      </c>
      <c r="AD370" s="4">
        <f t="shared" si="20"/>
        <v>10038</v>
      </c>
      <c r="AE370" t="e">
        <f>VLOOKUP(AD370,#REF!,2,0)</f>
        <v>#REF!</v>
      </c>
    </row>
    <row r="371" spans="1:31" hidden="1">
      <c r="A371">
        <v>2024</v>
      </c>
      <c r="B371" t="s">
        <v>325</v>
      </c>
      <c r="C371">
        <v>210510050</v>
      </c>
      <c r="D371" t="s">
        <v>324</v>
      </c>
      <c r="E371" t="s">
        <v>371</v>
      </c>
      <c r="H371">
        <v>500009687</v>
      </c>
      <c r="I371">
        <v>12</v>
      </c>
      <c r="J371" t="s">
        <v>322</v>
      </c>
      <c r="K371" s="9">
        <v>45639</v>
      </c>
      <c r="L371" s="9">
        <v>45638</v>
      </c>
      <c r="M371">
        <v>39</v>
      </c>
      <c r="N371" s="6">
        <v>-22237.34</v>
      </c>
      <c r="O371" t="s">
        <v>320</v>
      </c>
      <c r="P371">
        <f>VLOOKUP(L371,'Valores UF'!A:B,2,0)</f>
        <v>38369.68</v>
      </c>
      <c r="Q371">
        <f t="shared" si="21"/>
        <v>-565.45444215328348</v>
      </c>
      <c r="R371" s="7">
        <v>-21696306</v>
      </c>
      <c r="S371" t="s">
        <v>321</v>
      </c>
      <c r="T371" s="6">
        <v>-22237.34</v>
      </c>
      <c r="U371" t="s">
        <v>320</v>
      </c>
      <c r="W371" t="s">
        <v>370</v>
      </c>
      <c r="X371" t="s">
        <v>363</v>
      </c>
      <c r="AA371">
        <v>310430010</v>
      </c>
      <c r="AB371" t="e">
        <f>VLOOKUP(AA371,#REF!,2,0)</f>
        <v>#REF!</v>
      </c>
      <c r="AC371">
        <v>10038</v>
      </c>
      <c r="AD371" s="4">
        <f t="shared" si="20"/>
        <v>10038</v>
      </c>
      <c r="AE371" t="e">
        <f>VLOOKUP(AD371,#REF!,2,0)</f>
        <v>#REF!</v>
      </c>
    </row>
    <row r="372" spans="1:31" hidden="1">
      <c r="A372">
        <v>2024</v>
      </c>
      <c r="B372" t="s">
        <v>325</v>
      </c>
      <c r="C372">
        <v>210510050</v>
      </c>
      <c r="D372" t="s">
        <v>324</v>
      </c>
      <c r="E372" t="s">
        <v>371</v>
      </c>
      <c r="H372">
        <v>500009687</v>
      </c>
      <c r="I372">
        <v>12</v>
      </c>
      <c r="J372" t="s">
        <v>322</v>
      </c>
      <c r="K372" s="9">
        <v>45639</v>
      </c>
      <c r="L372" s="9">
        <v>45638</v>
      </c>
      <c r="M372">
        <v>39</v>
      </c>
      <c r="N372" s="6">
        <v>-9281.1200000000008</v>
      </c>
      <c r="O372" t="s">
        <v>320</v>
      </c>
      <c r="P372">
        <f>VLOOKUP(L372,'Valores UF'!A:B,2,0)</f>
        <v>38369.68</v>
      </c>
      <c r="Q372">
        <f t="shared" si="21"/>
        <v>-236.00170759829115</v>
      </c>
      <c r="R372" s="7">
        <v>-9055310</v>
      </c>
      <c r="S372" t="s">
        <v>321</v>
      </c>
      <c r="T372" s="6">
        <v>-9281.1200000000008</v>
      </c>
      <c r="U372" t="s">
        <v>320</v>
      </c>
      <c r="W372" t="s">
        <v>370</v>
      </c>
      <c r="X372" t="s">
        <v>363</v>
      </c>
      <c r="AA372">
        <v>310430010</v>
      </c>
      <c r="AB372" t="e">
        <f>VLOOKUP(AA372,#REF!,2,0)</f>
        <v>#REF!</v>
      </c>
      <c r="AC372">
        <v>10037</v>
      </c>
      <c r="AD372" s="4">
        <f t="shared" si="20"/>
        <v>10037</v>
      </c>
      <c r="AE372" t="e">
        <f>VLOOKUP(AD372,#REF!,2,0)</f>
        <v>#REF!</v>
      </c>
    </row>
    <row r="373" spans="1:31" hidden="1">
      <c r="A373">
        <v>2024</v>
      </c>
      <c r="B373" t="s">
        <v>325</v>
      </c>
      <c r="C373">
        <v>210510050</v>
      </c>
      <c r="D373" t="s">
        <v>324</v>
      </c>
      <c r="E373" t="s">
        <v>371</v>
      </c>
      <c r="H373">
        <v>500009687</v>
      </c>
      <c r="I373">
        <v>12</v>
      </c>
      <c r="J373" t="s">
        <v>322</v>
      </c>
      <c r="K373" s="9">
        <v>45639</v>
      </c>
      <c r="L373" s="9">
        <v>45638</v>
      </c>
      <c r="M373">
        <v>39</v>
      </c>
      <c r="N373" s="6">
        <v>-187352.75</v>
      </c>
      <c r="O373" t="s">
        <v>320</v>
      </c>
      <c r="P373">
        <f>VLOOKUP(L373,'Valores UF'!A:B,2,0)</f>
        <v>38369.68</v>
      </c>
      <c r="Q373">
        <f t="shared" si="21"/>
        <v>-4764.0339455528429</v>
      </c>
      <c r="R373" s="7">
        <v>-182794458</v>
      </c>
      <c r="S373" t="s">
        <v>321</v>
      </c>
      <c r="T373" s="6">
        <v>-187352.75</v>
      </c>
      <c r="U373" t="s">
        <v>320</v>
      </c>
      <c r="W373" t="s">
        <v>370</v>
      </c>
      <c r="X373" t="s">
        <v>363</v>
      </c>
      <c r="AA373">
        <v>310430010</v>
      </c>
      <c r="AB373" t="e">
        <f>VLOOKUP(AA373,#REF!,2,0)</f>
        <v>#REF!</v>
      </c>
      <c r="AC373">
        <v>10037</v>
      </c>
      <c r="AD373" s="4">
        <f t="shared" si="20"/>
        <v>10037</v>
      </c>
      <c r="AE373" t="e">
        <f>VLOOKUP(AD373,#REF!,2,0)</f>
        <v>#REF!</v>
      </c>
    </row>
    <row r="374" spans="1:31" hidden="1">
      <c r="A374">
        <v>2024</v>
      </c>
      <c r="B374" t="s">
        <v>325</v>
      </c>
      <c r="C374">
        <v>210510050</v>
      </c>
      <c r="D374" t="s">
        <v>324</v>
      </c>
      <c r="E374" t="s">
        <v>371</v>
      </c>
      <c r="H374">
        <v>500009687</v>
      </c>
      <c r="I374">
        <v>12</v>
      </c>
      <c r="J374" t="s">
        <v>322</v>
      </c>
      <c r="K374" s="9">
        <v>45639</v>
      </c>
      <c r="L374" s="9">
        <v>45638</v>
      </c>
      <c r="M374">
        <v>39</v>
      </c>
      <c r="N374" s="6">
        <v>-196633.87</v>
      </c>
      <c r="O374" t="s">
        <v>320</v>
      </c>
      <c r="P374">
        <f>VLOOKUP(L374,'Valores UF'!A:B,2,0)</f>
        <v>38369.68</v>
      </c>
      <c r="Q374">
        <f t="shared" si="21"/>
        <v>-5000.0356531511343</v>
      </c>
      <c r="R374" s="7">
        <v>-191849768</v>
      </c>
      <c r="S374" t="s">
        <v>321</v>
      </c>
      <c r="T374" s="6">
        <v>-196633.87</v>
      </c>
      <c r="U374" t="s">
        <v>320</v>
      </c>
      <c r="W374" t="s">
        <v>370</v>
      </c>
      <c r="X374" t="s">
        <v>363</v>
      </c>
      <c r="AA374">
        <v>310430010</v>
      </c>
      <c r="AB374" t="e">
        <f>VLOOKUP(AA374,#REF!,2,0)</f>
        <v>#REF!</v>
      </c>
      <c r="AC374">
        <v>10037</v>
      </c>
      <c r="AD374" s="4">
        <f t="shared" si="20"/>
        <v>10037</v>
      </c>
      <c r="AE374" t="e">
        <f>VLOOKUP(AD374,#REF!,2,0)</f>
        <v>#REF!</v>
      </c>
    </row>
    <row r="375" spans="1:31" hidden="1">
      <c r="A375">
        <v>2024</v>
      </c>
      <c r="B375" t="s">
        <v>325</v>
      </c>
      <c r="C375">
        <v>210510050</v>
      </c>
      <c r="D375" t="s">
        <v>324</v>
      </c>
      <c r="E375" t="s">
        <v>371</v>
      </c>
      <c r="H375">
        <v>500009687</v>
      </c>
      <c r="I375">
        <v>12</v>
      </c>
      <c r="J375" t="s">
        <v>322</v>
      </c>
      <c r="K375" s="9">
        <v>45639</v>
      </c>
      <c r="L375" s="9">
        <v>45638</v>
      </c>
      <c r="M375">
        <v>39</v>
      </c>
      <c r="N375" s="6">
        <v>-196633.87</v>
      </c>
      <c r="O375" t="s">
        <v>320</v>
      </c>
      <c r="P375">
        <f>VLOOKUP(L375,'Valores UF'!A:B,2,0)</f>
        <v>38369.68</v>
      </c>
      <c r="Q375">
        <f t="shared" si="21"/>
        <v>-5000.0356531511343</v>
      </c>
      <c r="R375" s="7">
        <v>-191849768</v>
      </c>
      <c r="S375" t="s">
        <v>321</v>
      </c>
      <c r="T375" s="6">
        <v>-196633.87</v>
      </c>
      <c r="U375" t="s">
        <v>320</v>
      </c>
      <c r="W375" t="s">
        <v>370</v>
      </c>
      <c r="X375" t="s">
        <v>363</v>
      </c>
      <c r="AA375">
        <v>310430010</v>
      </c>
      <c r="AB375" t="e">
        <f>VLOOKUP(AA375,#REF!,2,0)</f>
        <v>#REF!</v>
      </c>
      <c r="AC375">
        <v>10037</v>
      </c>
      <c r="AD375" s="4">
        <f t="shared" si="20"/>
        <v>10037</v>
      </c>
      <c r="AE375" t="e">
        <f>VLOOKUP(AD375,#REF!,2,0)</f>
        <v>#REF!</v>
      </c>
    </row>
    <row r="376" spans="1:31" hidden="1">
      <c r="A376">
        <v>2024</v>
      </c>
      <c r="B376" t="s">
        <v>325</v>
      </c>
      <c r="C376">
        <v>210510050</v>
      </c>
      <c r="D376" t="s">
        <v>324</v>
      </c>
      <c r="E376" t="s">
        <v>371</v>
      </c>
      <c r="H376">
        <v>500009687</v>
      </c>
      <c r="I376">
        <v>12</v>
      </c>
      <c r="J376" t="s">
        <v>322</v>
      </c>
      <c r="K376" s="9">
        <v>45639</v>
      </c>
      <c r="L376" s="9">
        <v>45638</v>
      </c>
      <c r="M376">
        <v>39</v>
      </c>
      <c r="N376" s="6">
        <v>-196633.87</v>
      </c>
      <c r="O376" t="s">
        <v>320</v>
      </c>
      <c r="P376">
        <f>VLOOKUP(L376,'Valores UF'!A:B,2,0)</f>
        <v>38369.68</v>
      </c>
      <c r="Q376">
        <f t="shared" si="21"/>
        <v>-5000.0356531511343</v>
      </c>
      <c r="R376" s="7">
        <v>-191849768</v>
      </c>
      <c r="S376" t="s">
        <v>321</v>
      </c>
      <c r="T376" s="6">
        <v>-196633.87</v>
      </c>
      <c r="U376" t="s">
        <v>320</v>
      </c>
      <c r="W376" t="s">
        <v>370</v>
      </c>
      <c r="X376" t="s">
        <v>363</v>
      </c>
      <c r="AA376">
        <v>310430010</v>
      </c>
      <c r="AB376" t="e">
        <f>VLOOKUP(AA376,#REF!,2,0)</f>
        <v>#REF!</v>
      </c>
      <c r="AC376">
        <v>10037</v>
      </c>
      <c r="AD376" s="4">
        <f t="shared" si="20"/>
        <v>10037</v>
      </c>
      <c r="AE376" t="e">
        <f>VLOOKUP(AD376,#REF!,2,0)</f>
        <v>#REF!</v>
      </c>
    </row>
    <row r="377" spans="1:31" hidden="1">
      <c r="A377">
        <v>2024</v>
      </c>
      <c r="B377" t="s">
        <v>325</v>
      </c>
      <c r="C377">
        <v>210510050</v>
      </c>
      <c r="D377" t="s">
        <v>324</v>
      </c>
      <c r="E377" t="s">
        <v>371</v>
      </c>
      <c r="H377">
        <v>500009687</v>
      </c>
      <c r="I377">
        <v>12</v>
      </c>
      <c r="J377" t="s">
        <v>322</v>
      </c>
      <c r="K377" s="9">
        <v>45639</v>
      </c>
      <c r="L377" s="9">
        <v>45638</v>
      </c>
      <c r="M377">
        <v>39</v>
      </c>
      <c r="N377" s="6">
        <v>-196633.87</v>
      </c>
      <c r="O377" t="s">
        <v>320</v>
      </c>
      <c r="P377">
        <f>VLOOKUP(L377,'Valores UF'!A:B,2,0)</f>
        <v>38369.68</v>
      </c>
      <c r="Q377">
        <f t="shared" si="21"/>
        <v>-5000.0356531511343</v>
      </c>
      <c r="R377" s="7">
        <v>-191849768</v>
      </c>
      <c r="S377" t="s">
        <v>321</v>
      </c>
      <c r="T377" s="6">
        <v>-196633.87</v>
      </c>
      <c r="U377" t="s">
        <v>320</v>
      </c>
      <c r="W377" t="s">
        <v>370</v>
      </c>
      <c r="X377" t="s">
        <v>363</v>
      </c>
      <c r="AA377">
        <v>310430010</v>
      </c>
      <c r="AB377" t="e">
        <f>VLOOKUP(AA377,#REF!,2,0)</f>
        <v>#REF!</v>
      </c>
      <c r="AC377">
        <v>10037</v>
      </c>
      <c r="AD377" s="4">
        <f t="shared" si="20"/>
        <v>10037</v>
      </c>
      <c r="AE377" t="e">
        <f>VLOOKUP(AD377,#REF!,2,0)</f>
        <v>#REF!</v>
      </c>
    </row>
    <row r="378" spans="1:31" hidden="1">
      <c r="A378">
        <v>2024</v>
      </c>
      <c r="B378" t="s">
        <v>325</v>
      </c>
      <c r="C378">
        <v>210510050</v>
      </c>
      <c r="D378" t="s">
        <v>324</v>
      </c>
      <c r="E378" t="s">
        <v>371</v>
      </c>
      <c r="H378">
        <v>500009687</v>
      </c>
      <c r="I378">
        <v>12</v>
      </c>
      <c r="J378" t="s">
        <v>322</v>
      </c>
      <c r="K378" s="9">
        <v>45639</v>
      </c>
      <c r="L378" s="9">
        <v>45638</v>
      </c>
      <c r="M378">
        <v>39</v>
      </c>
      <c r="N378" s="6">
        <v>-1245789.73</v>
      </c>
      <c r="O378" t="s">
        <v>320</v>
      </c>
      <c r="P378">
        <f>VLOOKUP(L378,'Valores UF'!A:B,2,0)</f>
        <v>38369.68</v>
      </c>
      <c r="Q378">
        <f t="shared" ref="Q378:Q394" si="22">+R378/P378</f>
        <v>-31678.128824634452</v>
      </c>
      <c r="R378" s="7">
        <v>-1215479666</v>
      </c>
      <c r="S378" t="s">
        <v>321</v>
      </c>
      <c r="T378" s="6">
        <v>-1245789.73</v>
      </c>
      <c r="U378" t="s">
        <v>320</v>
      </c>
      <c r="W378" t="s">
        <v>370</v>
      </c>
      <c r="X378" t="s">
        <v>363</v>
      </c>
      <c r="AA378">
        <v>310430010</v>
      </c>
      <c r="AB378" t="e">
        <f>VLOOKUP(AA378,#REF!,2,0)</f>
        <v>#REF!</v>
      </c>
      <c r="AC378">
        <v>10040</v>
      </c>
      <c r="AD378" s="4">
        <f t="shared" si="20"/>
        <v>10040</v>
      </c>
      <c r="AE378" t="e">
        <f>VLOOKUP(AD378,#REF!,2,0)</f>
        <v>#REF!</v>
      </c>
    </row>
    <row r="379" spans="1:31" hidden="1">
      <c r="A379">
        <v>2024</v>
      </c>
      <c r="B379" t="s">
        <v>325</v>
      </c>
      <c r="C379">
        <v>210510050</v>
      </c>
      <c r="D379" t="s">
        <v>324</v>
      </c>
      <c r="E379" t="s">
        <v>371</v>
      </c>
      <c r="H379">
        <v>500009687</v>
      </c>
      <c r="I379">
        <v>12</v>
      </c>
      <c r="J379" t="s">
        <v>322</v>
      </c>
      <c r="K379" s="9">
        <v>45639</v>
      </c>
      <c r="L379" s="9">
        <v>45638</v>
      </c>
      <c r="M379">
        <v>39</v>
      </c>
      <c r="N379" s="6">
        <v>-414944.11</v>
      </c>
      <c r="O379" t="s">
        <v>320</v>
      </c>
      <c r="P379">
        <f>VLOOKUP(L379,'Valores UF'!A:B,2,0)</f>
        <v>38369.68</v>
      </c>
      <c r="Q379">
        <f t="shared" si="22"/>
        <v>-10551.261308408097</v>
      </c>
      <c r="R379" s="7">
        <v>-404848520</v>
      </c>
      <c r="S379" t="s">
        <v>321</v>
      </c>
      <c r="T379" s="6">
        <v>-414944.11</v>
      </c>
      <c r="U379" t="s">
        <v>320</v>
      </c>
      <c r="W379" t="s">
        <v>370</v>
      </c>
      <c r="X379" t="s">
        <v>363</v>
      </c>
      <c r="AA379">
        <v>310430010</v>
      </c>
      <c r="AB379" t="e">
        <f>VLOOKUP(AA379,#REF!,2,0)</f>
        <v>#REF!</v>
      </c>
      <c r="AC379">
        <v>10007</v>
      </c>
      <c r="AD379" s="4">
        <f t="shared" si="20"/>
        <v>10007</v>
      </c>
      <c r="AE379" t="e">
        <f>VLOOKUP(AD379,#REF!,2,0)</f>
        <v>#REF!</v>
      </c>
    </row>
    <row r="380" spans="1:31" hidden="1">
      <c r="A380">
        <v>2024</v>
      </c>
      <c r="B380" t="s">
        <v>325</v>
      </c>
      <c r="C380">
        <v>210510050</v>
      </c>
      <c r="D380" t="s">
        <v>324</v>
      </c>
      <c r="E380" t="s">
        <v>371</v>
      </c>
      <c r="H380">
        <v>500009687</v>
      </c>
      <c r="I380">
        <v>12</v>
      </c>
      <c r="J380" t="s">
        <v>322</v>
      </c>
      <c r="K380" s="9">
        <v>45639</v>
      </c>
      <c r="L380" s="9">
        <v>45638</v>
      </c>
      <c r="M380">
        <v>39</v>
      </c>
      <c r="N380" s="6">
        <v>-240675.23</v>
      </c>
      <c r="O380" t="s">
        <v>320</v>
      </c>
      <c r="P380">
        <f>VLOOKUP(L380,'Valores UF'!A:B,2,0)</f>
        <v>38369.68</v>
      </c>
      <c r="Q380">
        <f t="shared" si="22"/>
        <v>-6119.9259936491517</v>
      </c>
      <c r="R380" s="7">
        <v>-234819602</v>
      </c>
      <c r="S380" t="s">
        <v>321</v>
      </c>
      <c r="T380" s="6">
        <v>-240675.23</v>
      </c>
      <c r="U380" t="s">
        <v>320</v>
      </c>
      <c r="W380" t="s">
        <v>370</v>
      </c>
      <c r="X380" t="s">
        <v>363</v>
      </c>
      <c r="AA380">
        <v>310430010</v>
      </c>
      <c r="AB380" t="e">
        <f>VLOOKUP(AA380,#REF!,2,0)</f>
        <v>#REF!</v>
      </c>
      <c r="AC380">
        <v>10106</v>
      </c>
      <c r="AD380" s="4">
        <f t="shared" si="20"/>
        <v>10106</v>
      </c>
      <c r="AE380" t="e">
        <f>VLOOKUP(AD380,#REF!,2,0)</f>
        <v>#REF!</v>
      </c>
    </row>
    <row r="381" spans="1:31" hidden="1">
      <c r="A381">
        <v>2024</v>
      </c>
      <c r="B381" t="s">
        <v>325</v>
      </c>
      <c r="C381">
        <v>210510050</v>
      </c>
      <c r="D381" t="s">
        <v>324</v>
      </c>
      <c r="E381" t="s">
        <v>371</v>
      </c>
      <c r="H381">
        <v>500009687</v>
      </c>
      <c r="I381">
        <v>12</v>
      </c>
      <c r="J381" t="s">
        <v>322</v>
      </c>
      <c r="K381" s="9">
        <v>45639</v>
      </c>
      <c r="L381" s="9">
        <v>45638</v>
      </c>
      <c r="M381">
        <v>39</v>
      </c>
      <c r="N381" s="6">
        <v>-240675.23</v>
      </c>
      <c r="O381" t="s">
        <v>320</v>
      </c>
      <c r="P381">
        <f>VLOOKUP(L381,'Valores UF'!A:B,2,0)</f>
        <v>38369.68</v>
      </c>
      <c r="Q381">
        <f t="shared" si="22"/>
        <v>-6119.9259936491517</v>
      </c>
      <c r="R381" s="7">
        <v>-234819602</v>
      </c>
      <c r="S381" t="s">
        <v>321</v>
      </c>
      <c r="T381" s="6">
        <v>-240675.23</v>
      </c>
      <c r="U381" t="s">
        <v>320</v>
      </c>
      <c r="W381" t="s">
        <v>370</v>
      </c>
      <c r="X381" t="s">
        <v>363</v>
      </c>
      <c r="AA381">
        <v>310430010</v>
      </c>
      <c r="AB381" t="e">
        <f>VLOOKUP(AA381,#REF!,2,0)</f>
        <v>#REF!</v>
      </c>
      <c r="AC381">
        <v>10111</v>
      </c>
      <c r="AD381" s="4">
        <f t="shared" si="20"/>
        <v>10111</v>
      </c>
      <c r="AE381" t="e">
        <f>VLOOKUP(AD381,#REF!,2,0)</f>
        <v>#REF!</v>
      </c>
    </row>
    <row r="382" spans="1:31" hidden="1">
      <c r="A382">
        <v>2024</v>
      </c>
      <c r="B382" t="s">
        <v>325</v>
      </c>
      <c r="C382">
        <v>210510050</v>
      </c>
      <c r="D382" t="s">
        <v>324</v>
      </c>
      <c r="E382" t="s">
        <v>371</v>
      </c>
      <c r="H382">
        <v>500009687</v>
      </c>
      <c r="I382">
        <v>12</v>
      </c>
      <c r="J382" t="s">
        <v>322</v>
      </c>
      <c r="K382" s="9">
        <v>45639</v>
      </c>
      <c r="L382" s="9">
        <v>45638</v>
      </c>
      <c r="M382">
        <v>39</v>
      </c>
      <c r="N382" s="6">
        <v>-240675.23</v>
      </c>
      <c r="O382" t="s">
        <v>320</v>
      </c>
      <c r="P382">
        <f>VLOOKUP(L382,'Valores UF'!A:B,2,0)</f>
        <v>38369.68</v>
      </c>
      <c r="Q382">
        <f t="shared" si="22"/>
        <v>-6119.9259936491517</v>
      </c>
      <c r="R382" s="7">
        <v>-234819602</v>
      </c>
      <c r="S382" t="s">
        <v>321</v>
      </c>
      <c r="T382" s="6">
        <v>-240675.23</v>
      </c>
      <c r="U382" t="s">
        <v>320</v>
      </c>
      <c r="W382" t="s">
        <v>370</v>
      </c>
      <c r="X382" t="s">
        <v>363</v>
      </c>
      <c r="AA382">
        <v>310430010</v>
      </c>
      <c r="AB382" t="e">
        <f>VLOOKUP(AA382,#REF!,2,0)</f>
        <v>#REF!</v>
      </c>
      <c r="AC382">
        <v>10107</v>
      </c>
      <c r="AD382" s="4">
        <f t="shared" si="20"/>
        <v>10107</v>
      </c>
      <c r="AE382" t="e">
        <f>VLOOKUP(AD382,#REF!,2,0)</f>
        <v>#REF!</v>
      </c>
    </row>
    <row r="383" spans="1:31" hidden="1">
      <c r="A383">
        <v>2024</v>
      </c>
      <c r="B383" t="s">
        <v>325</v>
      </c>
      <c r="C383">
        <v>210510050</v>
      </c>
      <c r="D383" t="s">
        <v>324</v>
      </c>
      <c r="E383" t="s">
        <v>371</v>
      </c>
      <c r="H383">
        <v>500009687</v>
      </c>
      <c r="I383">
        <v>12</v>
      </c>
      <c r="J383" t="s">
        <v>322</v>
      </c>
      <c r="K383" s="9">
        <v>45639</v>
      </c>
      <c r="L383" s="9">
        <v>45638</v>
      </c>
      <c r="M383">
        <v>39</v>
      </c>
      <c r="N383" s="6">
        <v>-240675.23</v>
      </c>
      <c r="O383" t="s">
        <v>320</v>
      </c>
      <c r="P383">
        <f>VLOOKUP(L383,'Valores UF'!A:B,2,0)</f>
        <v>38369.68</v>
      </c>
      <c r="Q383">
        <f t="shared" si="22"/>
        <v>-6119.9259936491517</v>
      </c>
      <c r="R383" s="7">
        <v>-234819602</v>
      </c>
      <c r="S383" t="s">
        <v>321</v>
      </c>
      <c r="T383" s="6">
        <v>-240675.23</v>
      </c>
      <c r="U383" t="s">
        <v>320</v>
      </c>
      <c r="W383" t="s">
        <v>370</v>
      </c>
      <c r="X383" t="s">
        <v>363</v>
      </c>
      <c r="AA383">
        <v>310430010</v>
      </c>
      <c r="AB383" t="e">
        <f>VLOOKUP(AA383,#REF!,2,0)</f>
        <v>#REF!</v>
      </c>
      <c r="AC383">
        <v>10110</v>
      </c>
      <c r="AD383" s="4">
        <f t="shared" si="20"/>
        <v>10110</v>
      </c>
      <c r="AE383" t="e">
        <f>VLOOKUP(AD383,#REF!,2,0)</f>
        <v>#REF!</v>
      </c>
    </row>
    <row r="384" spans="1:31" hidden="1">
      <c r="A384">
        <v>2024</v>
      </c>
      <c r="B384" t="s">
        <v>325</v>
      </c>
      <c r="C384">
        <v>210510050</v>
      </c>
      <c r="D384" t="s">
        <v>324</v>
      </c>
      <c r="E384" t="s">
        <v>371</v>
      </c>
      <c r="H384">
        <v>500009687</v>
      </c>
      <c r="I384">
        <v>12</v>
      </c>
      <c r="J384" t="s">
        <v>322</v>
      </c>
      <c r="K384" s="9">
        <v>45639</v>
      </c>
      <c r="L384" s="9">
        <v>45638</v>
      </c>
      <c r="M384">
        <v>39</v>
      </c>
      <c r="N384" s="6">
        <v>-240675.23</v>
      </c>
      <c r="O384" t="s">
        <v>320</v>
      </c>
      <c r="P384">
        <f>VLOOKUP(L384,'Valores UF'!A:B,2,0)</f>
        <v>38369.68</v>
      </c>
      <c r="Q384">
        <f t="shared" si="22"/>
        <v>-6119.9259936491517</v>
      </c>
      <c r="R384" s="7">
        <v>-234819602</v>
      </c>
      <c r="S384" t="s">
        <v>321</v>
      </c>
      <c r="T384" s="6">
        <v>-240675.23</v>
      </c>
      <c r="U384" t="s">
        <v>320</v>
      </c>
      <c r="W384" t="s">
        <v>370</v>
      </c>
      <c r="X384" t="s">
        <v>363</v>
      </c>
      <c r="AA384">
        <v>310430010</v>
      </c>
      <c r="AB384" t="e">
        <f>VLOOKUP(AA384,#REF!,2,0)</f>
        <v>#REF!</v>
      </c>
      <c r="AC384">
        <v>10109</v>
      </c>
      <c r="AD384" s="4">
        <f t="shared" si="20"/>
        <v>10109</v>
      </c>
      <c r="AE384" t="e">
        <f>VLOOKUP(AD384,#REF!,2,0)</f>
        <v>#REF!</v>
      </c>
    </row>
    <row r="385" spans="1:31" hidden="1">
      <c r="A385">
        <v>2024</v>
      </c>
      <c r="B385" t="s">
        <v>325</v>
      </c>
      <c r="C385">
        <v>210510050</v>
      </c>
      <c r="D385" t="s">
        <v>324</v>
      </c>
      <c r="E385" t="s">
        <v>371</v>
      </c>
      <c r="H385">
        <v>500009687</v>
      </c>
      <c r="I385">
        <v>12</v>
      </c>
      <c r="J385" t="s">
        <v>322</v>
      </c>
      <c r="K385" s="9">
        <v>45639</v>
      </c>
      <c r="L385" s="9">
        <v>45638</v>
      </c>
      <c r="M385">
        <v>39</v>
      </c>
      <c r="N385" s="6">
        <v>-186475.49</v>
      </c>
      <c r="O385" t="s">
        <v>320</v>
      </c>
      <c r="P385">
        <f>VLOOKUP(L385,'Valores UF'!A:B,2,0)</f>
        <v>38369.68</v>
      </c>
      <c r="Q385">
        <f t="shared" si="22"/>
        <v>-4741.7268270154973</v>
      </c>
      <c r="R385" s="7">
        <v>-181938541</v>
      </c>
      <c r="S385" t="s">
        <v>321</v>
      </c>
      <c r="T385" s="6">
        <v>-186475.49</v>
      </c>
      <c r="U385" t="s">
        <v>320</v>
      </c>
      <c r="W385" t="s">
        <v>370</v>
      </c>
      <c r="X385" t="s">
        <v>363</v>
      </c>
      <c r="AA385">
        <v>310430010</v>
      </c>
      <c r="AB385" t="e">
        <f>VLOOKUP(AA385,#REF!,2,0)</f>
        <v>#REF!</v>
      </c>
      <c r="AC385">
        <v>10163</v>
      </c>
      <c r="AD385" s="4">
        <f t="shared" si="20"/>
        <v>10163</v>
      </c>
      <c r="AE385" t="e">
        <f>VLOOKUP(AD385,#REF!,2,0)</f>
        <v>#REF!</v>
      </c>
    </row>
    <row r="386" spans="1:31" hidden="1">
      <c r="A386">
        <v>2024</v>
      </c>
      <c r="B386" t="s">
        <v>325</v>
      </c>
      <c r="C386">
        <v>210510050</v>
      </c>
      <c r="D386" t="s">
        <v>324</v>
      </c>
      <c r="E386" t="s">
        <v>371</v>
      </c>
      <c r="H386">
        <v>500009687</v>
      </c>
      <c r="I386">
        <v>12</v>
      </c>
      <c r="J386" t="s">
        <v>322</v>
      </c>
      <c r="K386" s="9">
        <v>45639</v>
      </c>
      <c r="L386" s="9">
        <v>45638</v>
      </c>
      <c r="M386">
        <v>39</v>
      </c>
      <c r="N386" s="6">
        <v>-186475.49</v>
      </c>
      <c r="O386" t="s">
        <v>320</v>
      </c>
      <c r="P386">
        <f>VLOOKUP(L386,'Valores UF'!A:B,2,0)</f>
        <v>38369.68</v>
      </c>
      <c r="Q386">
        <f t="shared" si="22"/>
        <v>-4741.7268270154973</v>
      </c>
      <c r="R386" s="7">
        <v>-181938541</v>
      </c>
      <c r="S386" t="s">
        <v>321</v>
      </c>
      <c r="T386" s="6">
        <v>-186475.49</v>
      </c>
      <c r="U386" t="s">
        <v>320</v>
      </c>
      <c r="W386" t="s">
        <v>370</v>
      </c>
      <c r="X386" t="s">
        <v>363</v>
      </c>
      <c r="AA386">
        <v>310430010</v>
      </c>
      <c r="AB386" t="e">
        <f>VLOOKUP(AA386,#REF!,2,0)</f>
        <v>#REF!</v>
      </c>
      <c r="AC386">
        <v>10162</v>
      </c>
      <c r="AD386" s="4">
        <f t="shared" ref="AD386:AD449" si="23">IF(Y386&lt;&gt;"",Y386, IF(Z386&lt;&gt;"",Z386,AC386))</f>
        <v>10162</v>
      </c>
      <c r="AE386" t="e">
        <f>VLOOKUP(AD386,#REF!,2,0)</f>
        <v>#REF!</v>
      </c>
    </row>
    <row r="387" spans="1:31" hidden="1">
      <c r="A387">
        <v>2024</v>
      </c>
      <c r="B387" t="s">
        <v>325</v>
      </c>
      <c r="C387">
        <v>210510050</v>
      </c>
      <c r="D387" t="s">
        <v>324</v>
      </c>
      <c r="E387" t="s">
        <v>371</v>
      </c>
      <c r="H387">
        <v>500009687</v>
      </c>
      <c r="I387">
        <v>12</v>
      </c>
      <c r="J387" t="s">
        <v>322</v>
      </c>
      <c r="K387" s="9">
        <v>45639</v>
      </c>
      <c r="L387" s="9">
        <v>45638</v>
      </c>
      <c r="M387">
        <v>39</v>
      </c>
      <c r="N387" s="6">
        <v>-186475.49</v>
      </c>
      <c r="O387" t="s">
        <v>320</v>
      </c>
      <c r="P387">
        <f>VLOOKUP(L387,'Valores UF'!A:B,2,0)</f>
        <v>38369.68</v>
      </c>
      <c r="Q387">
        <f t="shared" si="22"/>
        <v>-4741.7268270154973</v>
      </c>
      <c r="R387" s="7">
        <v>-181938541</v>
      </c>
      <c r="S387" t="s">
        <v>321</v>
      </c>
      <c r="T387" s="6">
        <v>-186475.49</v>
      </c>
      <c r="U387" t="s">
        <v>320</v>
      </c>
      <c r="W387" t="s">
        <v>370</v>
      </c>
      <c r="X387" t="s">
        <v>363</v>
      </c>
      <c r="AA387">
        <v>310430010</v>
      </c>
      <c r="AB387" t="e">
        <f>VLOOKUP(AA387,#REF!,2,0)</f>
        <v>#REF!</v>
      </c>
      <c r="AC387">
        <v>10161</v>
      </c>
      <c r="AD387" s="4">
        <f t="shared" si="23"/>
        <v>10161</v>
      </c>
      <c r="AE387" t="e">
        <f>VLOOKUP(AD387,#REF!,2,0)</f>
        <v>#REF!</v>
      </c>
    </row>
    <row r="388" spans="1:31" hidden="1">
      <c r="A388">
        <v>2024</v>
      </c>
      <c r="B388" t="s">
        <v>325</v>
      </c>
      <c r="C388">
        <v>210510050</v>
      </c>
      <c r="D388" t="s">
        <v>324</v>
      </c>
      <c r="E388" t="s">
        <v>371</v>
      </c>
      <c r="H388">
        <v>500009687</v>
      </c>
      <c r="I388">
        <v>12</v>
      </c>
      <c r="J388" t="s">
        <v>322</v>
      </c>
      <c r="K388" s="9">
        <v>45639</v>
      </c>
      <c r="L388" s="9">
        <v>45638</v>
      </c>
      <c r="M388">
        <v>39</v>
      </c>
      <c r="N388" s="6">
        <v>-186475.49</v>
      </c>
      <c r="O388" t="s">
        <v>320</v>
      </c>
      <c r="P388">
        <f>VLOOKUP(L388,'Valores UF'!A:B,2,0)</f>
        <v>38369.68</v>
      </c>
      <c r="Q388">
        <f t="shared" si="22"/>
        <v>-4741.7268270154973</v>
      </c>
      <c r="R388" s="7">
        <v>-181938541</v>
      </c>
      <c r="S388" t="s">
        <v>321</v>
      </c>
      <c r="T388" s="6">
        <v>-186475.49</v>
      </c>
      <c r="U388" t="s">
        <v>320</v>
      </c>
      <c r="W388" t="s">
        <v>370</v>
      </c>
      <c r="X388" t="s">
        <v>363</v>
      </c>
      <c r="AA388">
        <v>310430010</v>
      </c>
      <c r="AB388" t="e">
        <f>VLOOKUP(AA388,#REF!,2,0)</f>
        <v>#REF!</v>
      </c>
      <c r="AC388">
        <v>10160</v>
      </c>
      <c r="AD388" s="4">
        <f t="shared" si="23"/>
        <v>10160</v>
      </c>
      <c r="AE388" t="e">
        <f>VLOOKUP(AD388,#REF!,2,0)</f>
        <v>#REF!</v>
      </c>
    </row>
    <row r="389" spans="1:31" hidden="1">
      <c r="A389">
        <v>2024</v>
      </c>
      <c r="B389" t="s">
        <v>325</v>
      </c>
      <c r="C389">
        <v>210510050</v>
      </c>
      <c r="D389" t="s">
        <v>324</v>
      </c>
      <c r="E389" t="s">
        <v>371</v>
      </c>
      <c r="H389">
        <v>500009687</v>
      </c>
      <c r="I389">
        <v>12</v>
      </c>
      <c r="J389" t="s">
        <v>322</v>
      </c>
      <c r="K389" s="9">
        <v>45639</v>
      </c>
      <c r="L389" s="9">
        <v>45638</v>
      </c>
      <c r="M389">
        <v>39</v>
      </c>
      <c r="N389" s="6">
        <v>-186475.49</v>
      </c>
      <c r="O389" t="s">
        <v>320</v>
      </c>
      <c r="P389">
        <f>VLOOKUP(L389,'Valores UF'!A:B,2,0)</f>
        <v>38369.68</v>
      </c>
      <c r="Q389">
        <f t="shared" si="22"/>
        <v>-4741.7268270154973</v>
      </c>
      <c r="R389" s="7">
        <v>-181938541</v>
      </c>
      <c r="S389" t="s">
        <v>321</v>
      </c>
      <c r="T389" s="6">
        <v>-186475.49</v>
      </c>
      <c r="U389" t="s">
        <v>320</v>
      </c>
      <c r="W389" t="s">
        <v>370</v>
      </c>
      <c r="X389" t="s">
        <v>363</v>
      </c>
      <c r="AA389">
        <v>310430010</v>
      </c>
      <c r="AB389" t="e">
        <f>VLOOKUP(AA389,#REF!,2,0)</f>
        <v>#REF!</v>
      </c>
      <c r="AC389">
        <v>10159</v>
      </c>
      <c r="AD389" s="4">
        <f t="shared" si="23"/>
        <v>10159</v>
      </c>
      <c r="AE389" t="e">
        <f>VLOOKUP(AD389,#REF!,2,0)</f>
        <v>#REF!</v>
      </c>
    </row>
    <row r="390" spans="1:31" hidden="1">
      <c r="A390">
        <v>2024</v>
      </c>
      <c r="B390" t="s">
        <v>325</v>
      </c>
      <c r="C390">
        <v>210510050</v>
      </c>
      <c r="D390" t="s">
        <v>324</v>
      </c>
      <c r="E390" t="s">
        <v>371</v>
      </c>
      <c r="H390">
        <v>500009687</v>
      </c>
      <c r="I390">
        <v>12</v>
      </c>
      <c r="J390" t="s">
        <v>322</v>
      </c>
      <c r="K390" s="9">
        <v>45639</v>
      </c>
      <c r="L390" s="9">
        <v>45638</v>
      </c>
      <c r="M390">
        <v>39</v>
      </c>
      <c r="N390" s="6">
        <v>-186475.49</v>
      </c>
      <c r="O390" t="s">
        <v>320</v>
      </c>
      <c r="P390">
        <f>VLOOKUP(L390,'Valores UF'!A:B,2,0)</f>
        <v>38369.68</v>
      </c>
      <c r="Q390">
        <f t="shared" si="22"/>
        <v>-4741.7268270154973</v>
      </c>
      <c r="R390" s="7">
        <v>-181938541</v>
      </c>
      <c r="S390" t="s">
        <v>321</v>
      </c>
      <c r="T390" s="6">
        <v>-186475.49</v>
      </c>
      <c r="U390" t="s">
        <v>320</v>
      </c>
      <c r="W390" t="s">
        <v>370</v>
      </c>
      <c r="X390" t="s">
        <v>363</v>
      </c>
      <c r="AA390">
        <v>310430010</v>
      </c>
      <c r="AB390" t="e">
        <f>VLOOKUP(AA390,#REF!,2,0)</f>
        <v>#REF!</v>
      </c>
      <c r="AC390">
        <v>10158</v>
      </c>
      <c r="AD390" s="4">
        <f t="shared" si="23"/>
        <v>10158</v>
      </c>
      <c r="AE390" t="e">
        <f>VLOOKUP(AD390,#REF!,2,0)</f>
        <v>#REF!</v>
      </c>
    </row>
    <row r="391" spans="1:31" hidden="1">
      <c r="A391">
        <v>2024</v>
      </c>
      <c r="B391" t="s">
        <v>325</v>
      </c>
      <c r="C391">
        <v>210510050</v>
      </c>
      <c r="D391" t="s">
        <v>324</v>
      </c>
      <c r="E391" t="s">
        <v>371</v>
      </c>
      <c r="H391">
        <v>500009687</v>
      </c>
      <c r="I391">
        <v>12</v>
      </c>
      <c r="J391" t="s">
        <v>322</v>
      </c>
      <c r="K391" s="9">
        <v>45639</v>
      </c>
      <c r="L391" s="9">
        <v>45638</v>
      </c>
      <c r="M391">
        <v>39</v>
      </c>
      <c r="N391" s="6">
        <v>-186475.49</v>
      </c>
      <c r="O391" t="s">
        <v>320</v>
      </c>
      <c r="P391">
        <f>VLOOKUP(L391,'Valores UF'!A:B,2,0)</f>
        <v>38369.68</v>
      </c>
      <c r="Q391">
        <f t="shared" si="22"/>
        <v>-4741.7268270154973</v>
      </c>
      <c r="R391" s="7">
        <v>-181938541</v>
      </c>
      <c r="S391" t="s">
        <v>321</v>
      </c>
      <c r="T391" s="6">
        <v>-186475.49</v>
      </c>
      <c r="U391" t="s">
        <v>320</v>
      </c>
      <c r="W391" t="s">
        <v>370</v>
      </c>
      <c r="X391" t="s">
        <v>363</v>
      </c>
      <c r="AA391">
        <v>310430010</v>
      </c>
      <c r="AB391" t="e">
        <f>VLOOKUP(AA391,#REF!,2,0)</f>
        <v>#REF!</v>
      </c>
      <c r="AC391">
        <v>10157</v>
      </c>
      <c r="AD391" s="4">
        <f t="shared" si="23"/>
        <v>10157</v>
      </c>
      <c r="AE391" t="e">
        <f>VLOOKUP(AD391,#REF!,2,0)</f>
        <v>#REF!</v>
      </c>
    </row>
    <row r="392" spans="1:31" hidden="1">
      <c r="A392">
        <v>2024</v>
      </c>
      <c r="B392" t="s">
        <v>325</v>
      </c>
      <c r="C392">
        <v>210510050</v>
      </c>
      <c r="D392" t="s">
        <v>324</v>
      </c>
      <c r="E392" t="s">
        <v>371</v>
      </c>
      <c r="H392">
        <v>500009687</v>
      </c>
      <c r="I392">
        <v>12</v>
      </c>
      <c r="J392" t="s">
        <v>322</v>
      </c>
      <c r="K392" s="9">
        <v>45639</v>
      </c>
      <c r="L392" s="9">
        <v>45638</v>
      </c>
      <c r="M392">
        <v>39</v>
      </c>
      <c r="N392" s="6">
        <v>-166271.85</v>
      </c>
      <c r="O392" t="s">
        <v>320</v>
      </c>
      <c r="P392">
        <f>VLOOKUP(L392,'Valores UF'!A:B,2,0)</f>
        <v>38369.68</v>
      </c>
      <c r="Q392">
        <f t="shared" si="22"/>
        <v>-4227.9856386605261</v>
      </c>
      <c r="R392" s="7">
        <v>-162226456</v>
      </c>
      <c r="S392" t="s">
        <v>321</v>
      </c>
      <c r="T392" s="6">
        <v>-166271.85</v>
      </c>
      <c r="U392" t="s">
        <v>320</v>
      </c>
      <c r="W392" t="s">
        <v>370</v>
      </c>
      <c r="X392" t="s">
        <v>363</v>
      </c>
      <c r="AA392">
        <v>310430010</v>
      </c>
      <c r="AB392" t="e">
        <f>VLOOKUP(AA392,#REF!,2,0)</f>
        <v>#REF!</v>
      </c>
      <c r="AC392">
        <v>10156</v>
      </c>
      <c r="AD392" s="4">
        <f t="shared" si="23"/>
        <v>10156</v>
      </c>
      <c r="AE392" t="e">
        <f>VLOOKUP(AD392,#REF!,2,0)</f>
        <v>#REF!</v>
      </c>
    </row>
    <row r="393" spans="1:31" hidden="1">
      <c r="A393">
        <v>2024</v>
      </c>
      <c r="B393" t="s">
        <v>325</v>
      </c>
      <c r="C393">
        <v>210510050</v>
      </c>
      <c r="D393" t="s">
        <v>324</v>
      </c>
      <c r="E393" t="s">
        <v>371</v>
      </c>
      <c r="H393">
        <v>500009687</v>
      </c>
      <c r="I393">
        <v>12</v>
      </c>
      <c r="J393" t="s">
        <v>322</v>
      </c>
      <c r="K393" s="9">
        <v>45639</v>
      </c>
      <c r="L393" s="9">
        <v>45638</v>
      </c>
      <c r="M393">
        <v>39</v>
      </c>
      <c r="N393" s="6">
        <v>-622895.04</v>
      </c>
      <c r="O393" t="s">
        <v>320</v>
      </c>
      <c r="P393">
        <f>VLOOKUP(L393,'Valores UF'!A:B,2,0)</f>
        <v>38369.68</v>
      </c>
      <c r="Q393">
        <f t="shared" si="22"/>
        <v>-15839.068868961118</v>
      </c>
      <c r="R393" s="7">
        <v>-607740004</v>
      </c>
      <c r="S393" t="s">
        <v>321</v>
      </c>
      <c r="T393" s="6">
        <v>-622895.04</v>
      </c>
      <c r="U393" t="s">
        <v>320</v>
      </c>
      <c r="W393" t="s">
        <v>370</v>
      </c>
      <c r="X393" t="s">
        <v>363</v>
      </c>
      <c r="AA393">
        <v>310430010</v>
      </c>
      <c r="AB393" t="e">
        <f>VLOOKUP(AA393,#REF!,2,0)</f>
        <v>#REF!</v>
      </c>
      <c r="AC393">
        <v>10038</v>
      </c>
      <c r="AD393" s="4">
        <f t="shared" si="23"/>
        <v>10038</v>
      </c>
      <c r="AE393" t="e">
        <f>VLOOKUP(AD393,#REF!,2,0)</f>
        <v>#REF!</v>
      </c>
    </row>
    <row r="394" spans="1:31" hidden="1">
      <c r="A394">
        <v>2024</v>
      </c>
      <c r="B394" t="s">
        <v>325</v>
      </c>
      <c r="C394">
        <v>210510050</v>
      </c>
      <c r="D394" t="s">
        <v>324</v>
      </c>
      <c r="E394" t="s">
        <v>371</v>
      </c>
      <c r="H394">
        <v>500009687</v>
      </c>
      <c r="I394">
        <v>12</v>
      </c>
      <c r="J394" t="s">
        <v>322</v>
      </c>
      <c r="K394" s="9">
        <v>45639</v>
      </c>
      <c r="L394" s="9">
        <v>45638</v>
      </c>
      <c r="M394">
        <v>39</v>
      </c>
      <c r="N394" s="6">
        <v>-262620.38</v>
      </c>
      <c r="O394" t="s">
        <v>320</v>
      </c>
      <c r="P394">
        <f>VLOOKUP(L394,'Valores UF'!A:B,2,0)</f>
        <v>38369.68</v>
      </c>
      <c r="Q394">
        <f t="shared" si="22"/>
        <v>-6677.9505588787815</v>
      </c>
      <c r="R394" s="7">
        <v>-256230826</v>
      </c>
      <c r="S394" t="s">
        <v>321</v>
      </c>
      <c r="T394" s="6">
        <v>-262620.38</v>
      </c>
      <c r="U394" t="s">
        <v>320</v>
      </c>
      <c r="W394" t="s">
        <v>370</v>
      </c>
      <c r="X394" t="s">
        <v>363</v>
      </c>
      <c r="AA394">
        <v>310430010</v>
      </c>
      <c r="AB394" t="e">
        <f>VLOOKUP(AA394,#REF!,2,0)</f>
        <v>#REF!</v>
      </c>
      <c r="AC394">
        <v>10037</v>
      </c>
      <c r="AD394" s="4">
        <f t="shared" si="23"/>
        <v>10037</v>
      </c>
      <c r="AE394" t="e">
        <f>VLOOKUP(AD394,#REF!,2,0)</f>
        <v>#REF!</v>
      </c>
    </row>
    <row r="395" spans="1:31">
      <c r="A395">
        <v>2024</v>
      </c>
      <c r="B395" t="s">
        <v>325</v>
      </c>
      <c r="C395">
        <v>110810020</v>
      </c>
      <c r="D395" t="s">
        <v>324</v>
      </c>
      <c r="E395" t="s">
        <v>406</v>
      </c>
      <c r="F395">
        <v>20241215</v>
      </c>
      <c r="H395">
        <v>100000152</v>
      </c>
      <c r="I395">
        <v>12</v>
      </c>
      <c r="J395" t="s">
        <v>379</v>
      </c>
      <c r="K395" s="9">
        <v>45641</v>
      </c>
      <c r="L395" s="9">
        <v>45641</v>
      </c>
      <c r="M395">
        <v>1</v>
      </c>
      <c r="N395" s="7">
        <v>4658212</v>
      </c>
      <c r="O395" t="s">
        <v>321</v>
      </c>
      <c r="P395" s="5">
        <f>VLOOKUP(L395,'Valores UF'!A:B,2,0)</f>
        <v>38377.1</v>
      </c>
      <c r="Q395" s="5">
        <f t="shared" ref="Q395:Q404" si="24">(+R395/P395)/1.19</f>
        <v>101.99999128506893</v>
      </c>
      <c r="R395" s="7">
        <v>4658212</v>
      </c>
      <c r="S395" t="s">
        <v>321</v>
      </c>
      <c r="T395" s="6">
        <v>4737.57</v>
      </c>
      <c r="U395" t="s">
        <v>320</v>
      </c>
      <c r="W395" t="s">
        <v>405</v>
      </c>
      <c r="X395" s="8" t="s">
        <v>339</v>
      </c>
      <c r="Y395" t="s">
        <v>404</v>
      </c>
      <c r="Z395" t="s">
        <v>403</v>
      </c>
      <c r="AA395">
        <v>400110010</v>
      </c>
      <c r="AB395" t="e">
        <f>VLOOKUP(AA395,#REF!,2,0)</f>
        <v>#REF!</v>
      </c>
      <c r="AD395" s="4" t="str">
        <f t="shared" si="23"/>
        <v>IHC02</v>
      </c>
      <c r="AE395" t="e">
        <f>VLOOKUP(AD395,#REF!,2,0)</f>
        <v>#REF!</v>
      </c>
    </row>
    <row r="396" spans="1:31">
      <c r="A396">
        <v>2024</v>
      </c>
      <c r="B396" t="s">
        <v>325</v>
      </c>
      <c r="C396">
        <v>110810020</v>
      </c>
      <c r="D396" t="s">
        <v>324</v>
      </c>
      <c r="E396" t="s">
        <v>402</v>
      </c>
      <c r="F396">
        <v>20241215</v>
      </c>
      <c r="H396">
        <v>100000153</v>
      </c>
      <c r="I396">
        <v>12</v>
      </c>
      <c r="J396" t="s">
        <v>379</v>
      </c>
      <c r="K396" s="9">
        <v>45641</v>
      </c>
      <c r="L396" s="9">
        <v>45641</v>
      </c>
      <c r="M396">
        <v>1</v>
      </c>
      <c r="N396" s="7">
        <v>8037700</v>
      </c>
      <c r="O396" t="s">
        <v>321</v>
      </c>
      <c r="P396">
        <f>VLOOKUP(L396,'Valores UF'!A:B,2,0)</f>
        <v>38377.1</v>
      </c>
      <c r="Q396" s="5">
        <f t="shared" si="24"/>
        <v>176.00000385383888</v>
      </c>
      <c r="R396" s="7">
        <v>8037700</v>
      </c>
      <c r="S396" t="s">
        <v>321</v>
      </c>
      <c r="T396" s="6">
        <v>8174.62</v>
      </c>
      <c r="U396" t="s">
        <v>320</v>
      </c>
      <c r="W396" t="s">
        <v>401</v>
      </c>
      <c r="X396" s="8" t="s">
        <v>339</v>
      </c>
      <c r="Y396" t="s">
        <v>326</v>
      </c>
      <c r="Z396" t="s">
        <v>326</v>
      </c>
      <c r="AA396">
        <v>400110010</v>
      </c>
      <c r="AB396" t="e">
        <f>VLOOKUP(AA396,#REF!,2,0)</f>
        <v>#REF!</v>
      </c>
      <c r="AD396" s="4" t="str">
        <f t="shared" si="23"/>
        <v>IHC07</v>
      </c>
      <c r="AE396" t="e">
        <f>VLOOKUP(AD396,#REF!,2,0)</f>
        <v>#REF!</v>
      </c>
    </row>
    <row r="397" spans="1:31">
      <c r="A397">
        <v>2024</v>
      </c>
      <c r="B397" t="s">
        <v>325</v>
      </c>
      <c r="C397">
        <v>110810020</v>
      </c>
      <c r="D397" t="s">
        <v>324</v>
      </c>
      <c r="E397" t="s">
        <v>400</v>
      </c>
      <c r="F397">
        <v>20241215</v>
      </c>
      <c r="H397">
        <v>100000154</v>
      </c>
      <c r="I397">
        <v>12</v>
      </c>
      <c r="J397" t="s">
        <v>379</v>
      </c>
      <c r="K397" s="9">
        <v>45641</v>
      </c>
      <c r="L397" s="9">
        <v>45641</v>
      </c>
      <c r="M397">
        <v>1</v>
      </c>
      <c r="N397" s="7">
        <v>4658212</v>
      </c>
      <c r="O397" t="s">
        <v>321</v>
      </c>
      <c r="P397">
        <f>VLOOKUP(L397,'Valores UF'!A:B,2,0)</f>
        <v>38377.1</v>
      </c>
      <c r="Q397" s="5">
        <f t="shared" si="24"/>
        <v>101.99999128506893</v>
      </c>
      <c r="R397" s="7">
        <v>4658212</v>
      </c>
      <c r="S397" t="s">
        <v>321</v>
      </c>
      <c r="T397" s="6">
        <v>4737.57</v>
      </c>
      <c r="U397" t="s">
        <v>320</v>
      </c>
      <c r="W397" t="s">
        <v>399</v>
      </c>
      <c r="X397" s="8" t="s">
        <v>339</v>
      </c>
      <c r="Y397" t="s">
        <v>398</v>
      </c>
      <c r="Z397" t="s">
        <v>397</v>
      </c>
      <c r="AA397">
        <v>400110010</v>
      </c>
      <c r="AB397" t="e">
        <f>VLOOKUP(AA397,#REF!,2,0)</f>
        <v>#REF!</v>
      </c>
      <c r="AD397" s="4" t="str">
        <f t="shared" si="23"/>
        <v>IVC01</v>
      </c>
      <c r="AE397" t="e">
        <f>VLOOKUP(AD397,#REF!,2,0)</f>
        <v>#REF!</v>
      </c>
    </row>
    <row r="398" spans="1:31">
      <c r="A398">
        <v>2024</v>
      </c>
      <c r="B398" t="s">
        <v>325</v>
      </c>
      <c r="C398">
        <v>110810020</v>
      </c>
      <c r="D398" t="s">
        <v>324</v>
      </c>
      <c r="E398" t="s">
        <v>396</v>
      </c>
      <c r="F398">
        <v>20241215</v>
      </c>
      <c r="H398">
        <v>100000155</v>
      </c>
      <c r="I398">
        <v>12</v>
      </c>
      <c r="J398" t="s">
        <v>379</v>
      </c>
      <c r="K398" s="9">
        <v>45641</v>
      </c>
      <c r="L398" s="9">
        <v>45641</v>
      </c>
      <c r="M398">
        <v>1</v>
      </c>
      <c r="N398" s="7">
        <v>4658212</v>
      </c>
      <c r="O398" t="s">
        <v>321</v>
      </c>
      <c r="P398">
        <f>VLOOKUP(L398,'Valores UF'!A:B,2,0)</f>
        <v>38377.1</v>
      </c>
      <c r="Q398" s="5">
        <f t="shared" si="24"/>
        <v>101.99999128506893</v>
      </c>
      <c r="R398" s="7">
        <v>4658212</v>
      </c>
      <c r="S398" t="s">
        <v>321</v>
      </c>
      <c r="T398" s="6">
        <v>4737.57</v>
      </c>
      <c r="U398" t="s">
        <v>320</v>
      </c>
      <c r="W398" t="s">
        <v>395</v>
      </c>
      <c r="X398" s="8" t="s">
        <v>339</v>
      </c>
      <c r="Y398" t="s">
        <v>394</v>
      </c>
      <c r="Z398" t="s">
        <v>393</v>
      </c>
      <c r="AA398">
        <v>400110010</v>
      </c>
      <c r="AB398" t="e">
        <f>VLOOKUP(AA398,#REF!,2,0)</f>
        <v>#REF!</v>
      </c>
      <c r="AD398" s="4" t="str">
        <f t="shared" si="23"/>
        <v>IHC09</v>
      </c>
      <c r="AE398" t="e">
        <f>VLOOKUP(AD398,#REF!,2,0)</f>
        <v>#REF!</v>
      </c>
    </row>
    <row r="399" spans="1:31">
      <c r="A399">
        <v>2024</v>
      </c>
      <c r="B399" t="s">
        <v>325</v>
      </c>
      <c r="C399">
        <v>110810020</v>
      </c>
      <c r="D399" t="s">
        <v>324</v>
      </c>
      <c r="E399" t="s">
        <v>392</v>
      </c>
      <c r="F399">
        <v>20241215</v>
      </c>
      <c r="H399">
        <v>100000156</v>
      </c>
      <c r="I399">
        <v>12</v>
      </c>
      <c r="J399" t="s">
        <v>379</v>
      </c>
      <c r="K399" s="9">
        <v>45641</v>
      </c>
      <c r="L399" s="9">
        <v>45641</v>
      </c>
      <c r="M399">
        <v>1</v>
      </c>
      <c r="N399" s="7">
        <v>5936937</v>
      </c>
      <c r="O399" t="s">
        <v>321</v>
      </c>
      <c r="P399">
        <f>VLOOKUP(L399,'Valores UF'!A:B,2,0)</f>
        <v>38377.1</v>
      </c>
      <c r="Q399" s="5">
        <f t="shared" si="24"/>
        <v>129.99999189817967</v>
      </c>
      <c r="R399" s="7">
        <v>5936937</v>
      </c>
      <c r="S399" t="s">
        <v>321</v>
      </c>
      <c r="T399" s="6">
        <v>6038.07</v>
      </c>
      <c r="U399" t="s">
        <v>320</v>
      </c>
      <c r="W399" t="s">
        <v>391</v>
      </c>
      <c r="X399" s="8" t="s">
        <v>339</v>
      </c>
      <c r="Y399" t="s">
        <v>352</v>
      </c>
      <c r="Z399" t="s">
        <v>351</v>
      </c>
      <c r="AA399">
        <v>400110010</v>
      </c>
      <c r="AB399" t="e">
        <f>VLOOKUP(AA399,#REF!,2,0)</f>
        <v>#REF!</v>
      </c>
      <c r="AD399" s="4" t="str">
        <f t="shared" si="23"/>
        <v>IHC15</v>
      </c>
      <c r="AE399" t="e">
        <f>VLOOKUP(AD399,#REF!,2,0)</f>
        <v>#REF!</v>
      </c>
    </row>
    <row r="400" spans="1:31">
      <c r="A400">
        <v>2024</v>
      </c>
      <c r="B400" t="s">
        <v>325</v>
      </c>
      <c r="C400">
        <v>110810020</v>
      </c>
      <c r="D400" t="s">
        <v>324</v>
      </c>
      <c r="E400" t="s">
        <v>390</v>
      </c>
      <c r="F400">
        <v>20241215</v>
      </c>
      <c r="H400">
        <v>100000157</v>
      </c>
      <c r="I400">
        <v>12</v>
      </c>
      <c r="J400" t="s">
        <v>379</v>
      </c>
      <c r="K400" s="9">
        <v>45641</v>
      </c>
      <c r="L400" s="9">
        <v>45641</v>
      </c>
      <c r="M400">
        <v>1</v>
      </c>
      <c r="N400" s="7">
        <v>4658212</v>
      </c>
      <c r="O400" t="s">
        <v>321</v>
      </c>
      <c r="P400">
        <f>VLOOKUP(L400,'Valores UF'!A:B,2,0)</f>
        <v>38377.1</v>
      </c>
      <c r="Q400" s="5">
        <f t="shared" si="24"/>
        <v>101.99999128506893</v>
      </c>
      <c r="R400" s="7">
        <v>4658212</v>
      </c>
      <c r="S400" t="s">
        <v>321</v>
      </c>
      <c r="T400" s="6">
        <v>4737.57</v>
      </c>
      <c r="U400" t="s">
        <v>320</v>
      </c>
      <c r="W400" t="s">
        <v>389</v>
      </c>
      <c r="X400" s="8" t="s">
        <v>339</v>
      </c>
      <c r="Y400" t="s">
        <v>357</v>
      </c>
      <c r="Z400" t="s">
        <v>356</v>
      </c>
      <c r="AA400">
        <v>400110010</v>
      </c>
      <c r="AB400" t="e">
        <f>VLOOKUP(AA400,#REF!,2,0)</f>
        <v>#REF!</v>
      </c>
      <c r="AD400" s="4" t="str">
        <f t="shared" si="23"/>
        <v>IHC12</v>
      </c>
      <c r="AE400" t="e">
        <f>VLOOKUP(AD400,#REF!,2,0)</f>
        <v>#REF!</v>
      </c>
    </row>
    <row r="401" spans="1:31">
      <c r="A401">
        <v>2024</v>
      </c>
      <c r="B401" t="s">
        <v>325</v>
      </c>
      <c r="C401">
        <v>110810020</v>
      </c>
      <c r="D401" t="s">
        <v>324</v>
      </c>
      <c r="E401" t="s">
        <v>388</v>
      </c>
      <c r="F401">
        <v>20241215</v>
      </c>
      <c r="H401">
        <v>100000158</v>
      </c>
      <c r="I401">
        <v>12</v>
      </c>
      <c r="J401" t="s">
        <v>379</v>
      </c>
      <c r="K401" s="9">
        <v>45641</v>
      </c>
      <c r="L401" s="9">
        <v>45641</v>
      </c>
      <c r="M401">
        <v>1</v>
      </c>
      <c r="N401" s="7">
        <v>4658212</v>
      </c>
      <c r="O401" t="s">
        <v>321</v>
      </c>
      <c r="P401">
        <f>VLOOKUP(L401,'Valores UF'!A:B,2,0)</f>
        <v>38377.1</v>
      </c>
      <c r="Q401" s="5">
        <f t="shared" si="24"/>
        <v>101.99999128506893</v>
      </c>
      <c r="R401" s="7">
        <v>4658212</v>
      </c>
      <c r="S401" t="s">
        <v>321</v>
      </c>
      <c r="T401" s="6">
        <v>4737.57</v>
      </c>
      <c r="U401" t="s">
        <v>320</v>
      </c>
      <c r="W401" t="s">
        <v>387</v>
      </c>
      <c r="X401" s="8" t="s">
        <v>339</v>
      </c>
      <c r="Y401" t="s">
        <v>368</v>
      </c>
      <c r="Z401" t="s">
        <v>367</v>
      </c>
      <c r="AA401">
        <v>400110010</v>
      </c>
      <c r="AB401" t="e">
        <f>VLOOKUP(AA401,#REF!,2,0)</f>
        <v>#REF!</v>
      </c>
      <c r="AD401" s="4" t="str">
        <f t="shared" si="23"/>
        <v>IHC13</v>
      </c>
      <c r="AE401" t="e">
        <f>VLOOKUP(AD401,#REF!,2,0)</f>
        <v>#REF!</v>
      </c>
    </row>
    <row r="402" spans="1:31">
      <c r="A402">
        <v>2024</v>
      </c>
      <c r="B402" t="s">
        <v>325</v>
      </c>
      <c r="C402">
        <v>110810020</v>
      </c>
      <c r="D402" t="s">
        <v>324</v>
      </c>
      <c r="E402" t="s">
        <v>386</v>
      </c>
      <c r="F402">
        <v>20241215</v>
      </c>
      <c r="H402">
        <v>100000159</v>
      </c>
      <c r="I402">
        <v>12</v>
      </c>
      <c r="J402" t="s">
        <v>379</v>
      </c>
      <c r="K402" s="9">
        <v>45641</v>
      </c>
      <c r="L402" s="9">
        <v>45641</v>
      </c>
      <c r="M402">
        <v>1</v>
      </c>
      <c r="N402" s="7">
        <v>2283437</v>
      </c>
      <c r="O402" t="s">
        <v>321</v>
      </c>
      <c r="P402">
        <f>VLOOKUP(L402,'Valores UF'!A:B,2,0)</f>
        <v>38377.1</v>
      </c>
      <c r="Q402" s="5">
        <f t="shared" si="24"/>
        <v>49.999990146434712</v>
      </c>
      <c r="R402" s="7">
        <v>2283437</v>
      </c>
      <c r="S402" t="s">
        <v>321</v>
      </c>
      <c r="T402" s="6">
        <v>2322.34</v>
      </c>
      <c r="U402" t="s">
        <v>320</v>
      </c>
      <c r="W402" t="s">
        <v>385</v>
      </c>
      <c r="X402" s="8" t="s">
        <v>339</v>
      </c>
      <c r="Y402" t="s">
        <v>361</v>
      </c>
      <c r="Z402" t="s">
        <v>15</v>
      </c>
      <c r="AA402">
        <v>400110010</v>
      </c>
      <c r="AB402" t="e">
        <f>VLOOKUP(AA402,#REF!,2,0)</f>
        <v>#REF!</v>
      </c>
      <c r="AD402" s="4" t="str">
        <f t="shared" si="23"/>
        <v>IHC08</v>
      </c>
      <c r="AE402" t="e">
        <f>VLOOKUP(AD402,#REF!,2,0)</f>
        <v>#REF!</v>
      </c>
    </row>
    <row r="403" spans="1:31">
      <c r="A403">
        <v>2024</v>
      </c>
      <c r="B403" t="s">
        <v>325</v>
      </c>
      <c r="C403">
        <v>110810020</v>
      </c>
      <c r="D403" t="s">
        <v>324</v>
      </c>
      <c r="E403" t="s">
        <v>384</v>
      </c>
      <c r="F403">
        <v>20241215</v>
      </c>
      <c r="H403">
        <v>100000160</v>
      </c>
      <c r="I403">
        <v>12</v>
      </c>
      <c r="J403" t="s">
        <v>379</v>
      </c>
      <c r="K403" s="9">
        <v>45641</v>
      </c>
      <c r="L403" s="9">
        <v>45641</v>
      </c>
      <c r="M403">
        <v>1</v>
      </c>
      <c r="N403" s="7">
        <v>4658212</v>
      </c>
      <c r="O403" t="s">
        <v>321</v>
      </c>
      <c r="P403">
        <f>VLOOKUP(L403,'Valores UF'!A:B,2,0)</f>
        <v>38377.1</v>
      </c>
      <c r="Q403" s="5">
        <f t="shared" si="24"/>
        <v>101.99999128506893</v>
      </c>
      <c r="R403" s="7">
        <v>4658212</v>
      </c>
      <c r="S403" t="s">
        <v>321</v>
      </c>
      <c r="T403" s="6">
        <v>4737.57</v>
      </c>
      <c r="U403" t="s">
        <v>320</v>
      </c>
      <c r="W403" t="s">
        <v>383</v>
      </c>
      <c r="X403" s="8" t="s">
        <v>339</v>
      </c>
      <c r="Y403" t="s">
        <v>382</v>
      </c>
      <c r="Z403" t="s">
        <v>381</v>
      </c>
      <c r="AA403">
        <v>400110010</v>
      </c>
      <c r="AB403" t="e">
        <f>VLOOKUP(AA403,#REF!,2,0)</f>
        <v>#REF!</v>
      </c>
      <c r="AD403" s="4" t="str">
        <f t="shared" si="23"/>
        <v>IHC11</v>
      </c>
      <c r="AE403" t="e">
        <f>VLOOKUP(AD403,#REF!,2,0)</f>
        <v>#REF!</v>
      </c>
    </row>
    <row r="404" spans="1:31">
      <c r="A404">
        <v>2024</v>
      </c>
      <c r="B404" t="s">
        <v>325</v>
      </c>
      <c r="C404">
        <v>110810020</v>
      </c>
      <c r="D404" t="s">
        <v>324</v>
      </c>
      <c r="E404" t="s">
        <v>380</v>
      </c>
      <c r="F404">
        <v>20241215</v>
      </c>
      <c r="H404">
        <v>100000161</v>
      </c>
      <c r="I404">
        <v>12</v>
      </c>
      <c r="J404" t="s">
        <v>379</v>
      </c>
      <c r="K404" s="9">
        <v>45641</v>
      </c>
      <c r="L404" s="9">
        <v>45641</v>
      </c>
      <c r="M404">
        <v>1</v>
      </c>
      <c r="N404" s="7">
        <v>4658212</v>
      </c>
      <c r="O404" t="s">
        <v>321</v>
      </c>
      <c r="P404">
        <f>VLOOKUP(L404,'Valores UF'!A:B,2,0)</f>
        <v>38377.1</v>
      </c>
      <c r="Q404" s="5">
        <f t="shared" si="24"/>
        <v>101.99999128506893</v>
      </c>
      <c r="R404" s="7">
        <v>4658212</v>
      </c>
      <c r="S404" t="s">
        <v>321</v>
      </c>
      <c r="T404" s="6">
        <v>4737.57</v>
      </c>
      <c r="U404" t="s">
        <v>320</v>
      </c>
      <c r="W404" t="s">
        <v>378</v>
      </c>
      <c r="X404" s="8" t="s">
        <v>339</v>
      </c>
      <c r="Y404" t="s">
        <v>377</v>
      </c>
      <c r="Z404" t="s">
        <v>376</v>
      </c>
      <c r="AA404">
        <v>400110010</v>
      </c>
      <c r="AB404" t="e">
        <f>VLOOKUP(AA404,#REF!,2,0)</f>
        <v>#REF!</v>
      </c>
      <c r="AD404" s="4" t="str">
        <f t="shared" si="23"/>
        <v>IHC16</v>
      </c>
      <c r="AE404" t="e">
        <f>VLOOKUP(AD404,#REF!,2,0)</f>
        <v>#REF!</v>
      </c>
    </row>
    <row r="405" spans="1:31" hidden="1">
      <c r="A405">
        <v>2024</v>
      </c>
      <c r="B405" t="s">
        <v>325</v>
      </c>
      <c r="C405">
        <v>110810010</v>
      </c>
      <c r="D405" t="s">
        <v>324</v>
      </c>
      <c r="E405" s="9">
        <v>45642</v>
      </c>
      <c r="F405">
        <v>20241216</v>
      </c>
      <c r="H405">
        <v>800000064</v>
      </c>
      <c r="I405">
        <v>12</v>
      </c>
      <c r="J405" t="s">
        <v>355</v>
      </c>
      <c r="K405" s="9">
        <v>45642</v>
      </c>
      <c r="L405" s="9">
        <v>45642</v>
      </c>
      <c r="M405">
        <v>19</v>
      </c>
      <c r="N405" s="6">
        <v>-5998.96</v>
      </c>
      <c r="O405" t="s">
        <v>320</v>
      </c>
      <c r="P405">
        <f>VLOOKUP(L405,'Valores UF'!A:B,2,0)</f>
        <v>38379.57</v>
      </c>
      <c r="Q405">
        <f t="shared" ref="Q405:Q436" si="25">+R405/P405</f>
        <v>-147.71074819233255</v>
      </c>
      <c r="R405" s="7">
        <v>-5669075</v>
      </c>
      <c r="S405" t="s">
        <v>321</v>
      </c>
      <c r="T405" s="6">
        <v>-5980.93</v>
      </c>
      <c r="U405" t="s">
        <v>320</v>
      </c>
      <c r="W405" t="s">
        <v>375</v>
      </c>
      <c r="X405" s="8" t="s">
        <v>353</v>
      </c>
      <c r="Y405" t="s">
        <v>357</v>
      </c>
      <c r="Z405" t="s">
        <v>356</v>
      </c>
      <c r="AA405">
        <v>110170010</v>
      </c>
      <c r="AB405" t="e">
        <f>VLOOKUP(AA405,#REF!,2,0)</f>
        <v>#REF!</v>
      </c>
      <c r="AD405" s="4" t="str">
        <f t="shared" si="23"/>
        <v>IHC12</v>
      </c>
      <c r="AE405" t="e">
        <f>VLOOKUP(AD405,#REF!,2,0)</f>
        <v>#REF!</v>
      </c>
    </row>
    <row r="406" spans="1:31" hidden="1">
      <c r="A406">
        <v>2024</v>
      </c>
      <c r="B406" t="s">
        <v>325</v>
      </c>
      <c r="C406">
        <v>110810010</v>
      </c>
      <c r="D406" t="s">
        <v>324</v>
      </c>
      <c r="E406" s="9">
        <v>45642</v>
      </c>
      <c r="F406">
        <v>20241216</v>
      </c>
      <c r="H406">
        <v>800000064</v>
      </c>
      <c r="I406">
        <v>12</v>
      </c>
      <c r="J406" t="s">
        <v>355</v>
      </c>
      <c r="K406" s="9">
        <v>45642</v>
      </c>
      <c r="L406" s="9">
        <v>45642</v>
      </c>
      <c r="M406">
        <v>19</v>
      </c>
      <c r="N406">
        <v>-20.83</v>
      </c>
      <c r="O406" t="s">
        <v>320</v>
      </c>
      <c r="P406">
        <f>VLOOKUP(L406,'Valores UF'!A:B,2,0)</f>
        <v>38379.57</v>
      </c>
      <c r="Q406">
        <f t="shared" si="25"/>
        <v>-0.51376292126253631</v>
      </c>
      <c r="R406" s="7">
        <v>-19718</v>
      </c>
      <c r="S406" t="s">
        <v>321</v>
      </c>
      <c r="T406">
        <v>-20.83</v>
      </c>
      <c r="U406" t="s">
        <v>320</v>
      </c>
      <c r="W406" t="s">
        <v>375</v>
      </c>
      <c r="X406" s="8" t="s">
        <v>353</v>
      </c>
      <c r="Y406" t="s">
        <v>357</v>
      </c>
      <c r="Z406" t="s">
        <v>356</v>
      </c>
      <c r="AA406">
        <v>110170010</v>
      </c>
      <c r="AB406" t="e">
        <f>VLOOKUP(AA406,#REF!,2,0)</f>
        <v>#REF!</v>
      </c>
      <c r="AD406" s="4" t="str">
        <f t="shared" si="23"/>
        <v>IHC12</v>
      </c>
      <c r="AE406" t="e">
        <f>VLOOKUP(AD406,#REF!,2,0)</f>
        <v>#REF!</v>
      </c>
    </row>
    <row r="407" spans="1:31">
      <c r="A407">
        <v>2024</v>
      </c>
      <c r="B407" t="s">
        <v>325</v>
      </c>
      <c r="C407">
        <v>110810020</v>
      </c>
      <c r="D407" t="s">
        <v>324</v>
      </c>
      <c r="E407" s="9">
        <v>45642</v>
      </c>
      <c r="F407">
        <v>20241216</v>
      </c>
      <c r="H407">
        <v>800000064</v>
      </c>
      <c r="I407">
        <v>12</v>
      </c>
      <c r="J407" t="s">
        <v>355</v>
      </c>
      <c r="K407" s="9">
        <v>45642</v>
      </c>
      <c r="L407" s="9">
        <v>45642</v>
      </c>
      <c r="M407">
        <v>15</v>
      </c>
      <c r="N407" s="6">
        <v>-14624.99</v>
      </c>
      <c r="O407" t="s">
        <v>320</v>
      </c>
      <c r="P407">
        <f>VLOOKUP(L407,'Valores UF'!A:B,2,0)</f>
        <v>38379.57</v>
      </c>
      <c r="Q407">
        <f t="shared" si="25"/>
        <v>-360.10736962399528</v>
      </c>
      <c r="R407" s="7">
        <v>-13820766</v>
      </c>
      <c r="S407" t="s">
        <v>321</v>
      </c>
      <c r="T407" s="6">
        <v>-14661.77</v>
      </c>
      <c r="U407" t="s">
        <v>320</v>
      </c>
      <c r="W407" t="s">
        <v>375</v>
      </c>
      <c r="X407" s="8" t="s">
        <v>645</v>
      </c>
      <c r="Y407" t="s">
        <v>357</v>
      </c>
      <c r="Z407" t="s">
        <v>356</v>
      </c>
      <c r="AA407">
        <v>110170010</v>
      </c>
      <c r="AB407" t="e">
        <f>VLOOKUP(AA407,#REF!,2,0)</f>
        <v>#REF!</v>
      </c>
      <c r="AD407" s="4" t="str">
        <f t="shared" si="23"/>
        <v>IHC12</v>
      </c>
      <c r="AE407" t="e">
        <f>VLOOKUP(AD407,#REF!,2,0)</f>
        <v>#REF!</v>
      </c>
    </row>
    <row r="408" spans="1:31" hidden="1">
      <c r="A408">
        <v>2024</v>
      </c>
      <c r="B408" t="s">
        <v>325</v>
      </c>
      <c r="C408">
        <v>110810010</v>
      </c>
      <c r="D408" t="s">
        <v>324</v>
      </c>
      <c r="E408" s="11">
        <v>45644</v>
      </c>
      <c r="F408">
        <v>20241218</v>
      </c>
      <c r="H408">
        <v>700002106</v>
      </c>
      <c r="I408">
        <v>12</v>
      </c>
      <c r="J408" t="s">
        <v>374</v>
      </c>
      <c r="K408" s="9">
        <v>45644</v>
      </c>
      <c r="L408" s="9">
        <v>45644</v>
      </c>
      <c r="M408">
        <v>9</v>
      </c>
      <c r="N408" s="7">
        <v>40000000</v>
      </c>
      <c r="O408" t="s">
        <v>321</v>
      </c>
      <c r="P408">
        <f>VLOOKUP(L408,'Valores UF'!A:B,2,0)</f>
        <v>38384.519999999997</v>
      </c>
      <c r="Q408">
        <f t="shared" si="25"/>
        <v>1042.0867578909415</v>
      </c>
      <c r="R408" s="7">
        <v>40000000</v>
      </c>
      <c r="S408" t="s">
        <v>321</v>
      </c>
      <c r="T408" s="6">
        <v>40368.559999999998</v>
      </c>
      <c r="U408" t="s">
        <v>320</v>
      </c>
      <c r="W408" t="s">
        <v>373</v>
      </c>
      <c r="X408" s="8" t="s">
        <v>372</v>
      </c>
      <c r="Y408" t="s">
        <v>361</v>
      </c>
      <c r="Z408" t="s">
        <v>15</v>
      </c>
      <c r="AA408">
        <v>110130032</v>
      </c>
      <c r="AB408" t="e">
        <f>VLOOKUP(AA408,#REF!,2,0)</f>
        <v>#REF!</v>
      </c>
      <c r="AD408" s="4" t="str">
        <f t="shared" si="23"/>
        <v>IHC08</v>
      </c>
      <c r="AE408" t="e">
        <f>VLOOKUP(AD408,#REF!,2,0)</f>
        <v>#REF!</v>
      </c>
    </row>
    <row r="409" spans="1:31" hidden="1">
      <c r="A409">
        <v>2024</v>
      </c>
      <c r="B409" t="s">
        <v>325</v>
      </c>
      <c r="C409">
        <v>210510050</v>
      </c>
      <c r="D409" t="s">
        <v>324</v>
      </c>
      <c r="E409" t="s">
        <v>371</v>
      </c>
      <c r="H409">
        <v>500009686</v>
      </c>
      <c r="I409">
        <v>12</v>
      </c>
      <c r="J409" t="s">
        <v>322</v>
      </c>
      <c r="K409" s="9">
        <v>45645</v>
      </c>
      <c r="L409" s="9">
        <v>45645</v>
      </c>
      <c r="M409">
        <v>39</v>
      </c>
      <c r="N409" s="6">
        <v>-767005.09</v>
      </c>
      <c r="O409" t="s">
        <v>320</v>
      </c>
      <c r="P409">
        <f>VLOOKUP(L409,'Valores UF'!A:B,2,0)</f>
        <v>38386.99</v>
      </c>
      <c r="Q409">
        <f t="shared" si="25"/>
        <v>-19494.726103817986</v>
      </c>
      <c r="R409" s="7">
        <v>-748343856</v>
      </c>
      <c r="S409" t="s">
        <v>321</v>
      </c>
      <c r="T409" s="6">
        <v>-767005.09</v>
      </c>
      <c r="U409" t="s">
        <v>320</v>
      </c>
      <c r="W409" t="s">
        <v>370</v>
      </c>
      <c r="X409" t="s">
        <v>363</v>
      </c>
      <c r="AA409">
        <v>310430010</v>
      </c>
      <c r="AB409" t="e">
        <f>VLOOKUP(AA409,#REF!,2,0)</f>
        <v>#REF!</v>
      </c>
      <c r="AC409">
        <v>10009</v>
      </c>
      <c r="AD409" s="4">
        <f t="shared" si="23"/>
        <v>10009</v>
      </c>
      <c r="AE409" t="e">
        <f>VLOOKUP(AD409,#REF!,2,0)</f>
        <v>#REF!</v>
      </c>
    </row>
    <row r="410" spans="1:31" hidden="1">
      <c r="A410">
        <v>2024</v>
      </c>
      <c r="B410" t="s">
        <v>325</v>
      </c>
      <c r="C410">
        <v>210510050</v>
      </c>
      <c r="D410" t="s">
        <v>324</v>
      </c>
      <c r="E410" t="s">
        <v>371</v>
      </c>
      <c r="H410">
        <v>500009686</v>
      </c>
      <c r="I410">
        <v>12</v>
      </c>
      <c r="J410" t="s">
        <v>322</v>
      </c>
      <c r="K410" s="9">
        <v>45645</v>
      </c>
      <c r="L410" s="9">
        <v>45645</v>
      </c>
      <c r="M410">
        <v>39</v>
      </c>
      <c r="N410" s="6">
        <v>-357932.71</v>
      </c>
      <c r="O410" t="s">
        <v>320</v>
      </c>
      <c r="P410">
        <f>VLOOKUP(L410,'Valores UF'!A:B,2,0)</f>
        <v>38386.99</v>
      </c>
      <c r="Q410">
        <f t="shared" si="25"/>
        <v>-9097.4626299170632</v>
      </c>
      <c r="R410" s="7">
        <v>-349224207</v>
      </c>
      <c r="S410" t="s">
        <v>321</v>
      </c>
      <c r="T410" s="6">
        <v>-357932.71</v>
      </c>
      <c r="U410" t="s">
        <v>320</v>
      </c>
      <c r="W410" t="s">
        <v>370</v>
      </c>
      <c r="X410" t="s">
        <v>363</v>
      </c>
      <c r="AA410">
        <v>310430010</v>
      </c>
      <c r="AB410" t="e">
        <f>VLOOKUP(AA410,#REF!,2,0)</f>
        <v>#REF!</v>
      </c>
      <c r="AC410">
        <v>10009</v>
      </c>
      <c r="AD410" s="4">
        <f t="shared" si="23"/>
        <v>10009</v>
      </c>
      <c r="AE410" t="e">
        <f>VLOOKUP(AD410,#REF!,2,0)</f>
        <v>#REF!</v>
      </c>
    </row>
    <row r="411" spans="1:31" hidden="1">
      <c r="A411">
        <v>2024</v>
      </c>
      <c r="B411" t="s">
        <v>325</v>
      </c>
      <c r="C411">
        <v>210510050</v>
      </c>
      <c r="D411" t="s">
        <v>324</v>
      </c>
      <c r="E411" t="s">
        <v>371</v>
      </c>
      <c r="H411">
        <v>500009686</v>
      </c>
      <c r="I411">
        <v>12</v>
      </c>
      <c r="J411" t="s">
        <v>322</v>
      </c>
      <c r="K411" s="9">
        <v>45645</v>
      </c>
      <c r="L411" s="9">
        <v>45645</v>
      </c>
      <c r="M411">
        <v>39</v>
      </c>
      <c r="N411" s="6">
        <v>-9723.43</v>
      </c>
      <c r="O411" t="s">
        <v>320</v>
      </c>
      <c r="P411">
        <f>VLOOKUP(L411,'Valores UF'!A:B,2,0)</f>
        <v>38386.99</v>
      </c>
      <c r="Q411">
        <f t="shared" si="25"/>
        <v>-247.13735044086553</v>
      </c>
      <c r="R411" s="7">
        <v>-9486859</v>
      </c>
      <c r="S411" t="s">
        <v>321</v>
      </c>
      <c r="T411" s="6">
        <v>-9723.43</v>
      </c>
      <c r="U411" t="s">
        <v>320</v>
      </c>
      <c r="W411" t="s">
        <v>370</v>
      </c>
      <c r="X411" t="s">
        <v>363</v>
      </c>
      <c r="AA411">
        <v>310430010</v>
      </c>
      <c r="AB411" t="e">
        <f>VLOOKUP(AA411,#REF!,2,0)</f>
        <v>#REF!</v>
      </c>
      <c r="AC411">
        <v>10009</v>
      </c>
      <c r="AD411" s="4">
        <f t="shared" si="23"/>
        <v>10009</v>
      </c>
      <c r="AE411" t="e">
        <f>VLOOKUP(AD411,#REF!,2,0)</f>
        <v>#REF!</v>
      </c>
    </row>
    <row r="412" spans="1:31" hidden="1">
      <c r="A412">
        <v>2024</v>
      </c>
      <c r="B412" t="s">
        <v>325</v>
      </c>
      <c r="C412">
        <v>210510050</v>
      </c>
      <c r="D412" t="s">
        <v>324</v>
      </c>
      <c r="E412" t="s">
        <v>371</v>
      </c>
      <c r="H412">
        <v>500009686</v>
      </c>
      <c r="I412">
        <v>12</v>
      </c>
      <c r="J412" t="s">
        <v>322</v>
      </c>
      <c r="K412" s="9">
        <v>45645</v>
      </c>
      <c r="L412" s="9">
        <v>45645</v>
      </c>
      <c r="M412">
        <v>39</v>
      </c>
      <c r="N412" s="6">
        <v>-1245789.73</v>
      </c>
      <c r="O412" t="s">
        <v>320</v>
      </c>
      <c r="P412">
        <f>VLOOKUP(L412,'Valores UF'!A:B,2,0)</f>
        <v>38386.99</v>
      </c>
      <c r="Q412">
        <f t="shared" si="25"/>
        <v>-31663.844078423448</v>
      </c>
      <c r="R412" s="7">
        <v>-1215479666</v>
      </c>
      <c r="S412" t="s">
        <v>321</v>
      </c>
      <c r="T412" s="6">
        <v>-1245789.73</v>
      </c>
      <c r="U412" t="s">
        <v>320</v>
      </c>
      <c r="W412" t="s">
        <v>370</v>
      </c>
      <c r="X412" t="s">
        <v>363</v>
      </c>
      <c r="AA412">
        <v>310430010</v>
      </c>
      <c r="AB412" t="e">
        <f>VLOOKUP(AA412,#REF!,2,0)</f>
        <v>#REF!</v>
      </c>
      <c r="AC412">
        <v>10036</v>
      </c>
      <c r="AD412" s="4">
        <f t="shared" si="23"/>
        <v>10036</v>
      </c>
      <c r="AE412" t="e">
        <f>VLOOKUP(AD412,#REF!,2,0)</f>
        <v>#REF!</v>
      </c>
    </row>
    <row r="413" spans="1:31" hidden="1">
      <c r="A413">
        <v>2024</v>
      </c>
      <c r="B413" t="s">
        <v>325</v>
      </c>
      <c r="C413">
        <v>210510050</v>
      </c>
      <c r="D413" t="s">
        <v>324</v>
      </c>
      <c r="E413" t="s">
        <v>371</v>
      </c>
      <c r="H413">
        <v>500009686</v>
      </c>
      <c r="I413">
        <v>12</v>
      </c>
      <c r="J413" t="s">
        <v>322</v>
      </c>
      <c r="K413" s="9">
        <v>45645</v>
      </c>
      <c r="L413" s="9">
        <v>45645</v>
      </c>
      <c r="M413">
        <v>39</v>
      </c>
      <c r="N413" s="6">
        <v>-511707.99</v>
      </c>
      <c r="O413" t="s">
        <v>320</v>
      </c>
      <c r="P413">
        <f>VLOOKUP(L413,'Valores UF'!A:B,2,0)</f>
        <v>38386.99</v>
      </c>
      <c r="Q413">
        <f t="shared" si="25"/>
        <v>-13005.920365207066</v>
      </c>
      <c r="R413" s="7">
        <v>-499258135</v>
      </c>
      <c r="S413" t="s">
        <v>321</v>
      </c>
      <c r="T413" s="6">
        <v>-511707.99</v>
      </c>
      <c r="U413" t="s">
        <v>320</v>
      </c>
      <c r="W413" t="s">
        <v>370</v>
      </c>
      <c r="X413" t="s">
        <v>363</v>
      </c>
      <c r="AA413">
        <v>310430010</v>
      </c>
      <c r="AB413" t="e">
        <f>VLOOKUP(AA413,#REF!,2,0)</f>
        <v>#REF!</v>
      </c>
      <c r="AC413">
        <v>10038</v>
      </c>
      <c r="AD413" s="4">
        <f t="shared" si="23"/>
        <v>10038</v>
      </c>
      <c r="AE413" t="e">
        <f>VLOOKUP(AD413,#REF!,2,0)</f>
        <v>#REF!</v>
      </c>
    </row>
    <row r="414" spans="1:31" hidden="1">
      <c r="A414">
        <v>2024</v>
      </c>
      <c r="B414" t="s">
        <v>325</v>
      </c>
      <c r="C414">
        <v>210510050</v>
      </c>
      <c r="D414" t="s">
        <v>324</v>
      </c>
      <c r="E414" t="s">
        <v>371</v>
      </c>
      <c r="H414">
        <v>500009686</v>
      </c>
      <c r="I414">
        <v>12</v>
      </c>
      <c r="J414" t="s">
        <v>322</v>
      </c>
      <c r="K414" s="9">
        <v>45645</v>
      </c>
      <c r="L414" s="9">
        <v>45645</v>
      </c>
      <c r="M414">
        <v>39</v>
      </c>
      <c r="N414" s="6">
        <v>-8894.94</v>
      </c>
      <c r="O414" t="s">
        <v>320</v>
      </c>
      <c r="P414">
        <f>VLOOKUP(L414,'Valores UF'!A:B,2,0)</f>
        <v>38386.99</v>
      </c>
      <c r="Q414">
        <f t="shared" si="25"/>
        <v>-226.07987758352505</v>
      </c>
      <c r="R414" s="7">
        <v>-8678526</v>
      </c>
      <c r="S414" t="s">
        <v>321</v>
      </c>
      <c r="T414" s="6">
        <v>-8894.94</v>
      </c>
      <c r="U414" t="s">
        <v>320</v>
      </c>
      <c r="W414" t="s">
        <v>370</v>
      </c>
      <c r="X414" t="s">
        <v>363</v>
      </c>
      <c r="AA414">
        <v>310430010</v>
      </c>
      <c r="AB414" t="e">
        <f>VLOOKUP(AA414,#REF!,2,0)</f>
        <v>#REF!</v>
      </c>
      <c r="AC414">
        <v>10038</v>
      </c>
      <c r="AD414" s="4">
        <f t="shared" si="23"/>
        <v>10038</v>
      </c>
      <c r="AE414" t="e">
        <f>VLOOKUP(AD414,#REF!,2,0)</f>
        <v>#REF!</v>
      </c>
    </row>
    <row r="415" spans="1:31" hidden="1">
      <c r="A415">
        <v>2024</v>
      </c>
      <c r="B415" t="s">
        <v>325</v>
      </c>
      <c r="C415">
        <v>210510050</v>
      </c>
      <c r="D415" t="s">
        <v>324</v>
      </c>
      <c r="E415" t="s">
        <v>371</v>
      </c>
      <c r="H415">
        <v>500009686</v>
      </c>
      <c r="I415">
        <v>12</v>
      </c>
      <c r="J415" t="s">
        <v>322</v>
      </c>
      <c r="K415" s="9">
        <v>45645</v>
      </c>
      <c r="L415" s="9">
        <v>45645</v>
      </c>
      <c r="M415">
        <v>39</v>
      </c>
      <c r="N415" s="6">
        <v>-4447.47</v>
      </c>
      <c r="O415" t="s">
        <v>320</v>
      </c>
      <c r="P415">
        <f>VLOOKUP(L415,'Valores UF'!A:B,2,0)</f>
        <v>38386.99</v>
      </c>
      <c r="Q415">
        <f t="shared" si="25"/>
        <v>-113.03993879176252</v>
      </c>
      <c r="R415" s="7">
        <v>-4339263</v>
      </c>
      <c r="S415" t="s">
        <v>321</v>
      </c>
      <c r="T415" s="6">
        <v>-4447.47</v>
      </c>
      <c r="U415" t="s">
        <v>320</v>
      </c>
      <c r="W415" t="s">
        <v>370</v>
      </c>
      <c r="X415" t="s">
        <v>363</v>
      </c>
      <c r="AA415">
        <v>310430010</v>
      </c>
      <c r="AB415" t="e">
        <f>VLOOKUP(AA415,#REF!,2,0)</f>
        <v>#REF!</v>
      </c>
      <c r="AC415">
        <v>10038</v>
      </c>
      <c r="AD415" s="4">
        <f t="shared" si="23"/>
        <v>10038</v>
      </c>
      <c r="AE415" t="e">
        <f>VLOOKUP(AD415,#REF!,2,0)</f>
        <v>#REF!</v>
      </c>
    </row>
    <row r="416" spans="1:31" hidden="1">
      <c r="A416">
        <v>2024</v>
      </c>
      <c r="B416" t="s">
        <v>325</v>
      </c>
      <c r="C416">
        <v>210510050</v>
      </c>
      <c r="D416" t="s">
        <v>324</v>
      </c>
      <c r="E416" t="s">
        <v>371</v>
      </c>
      <c r="H416">
        <v>500009686</v>
      </c>
      <c r="I416">
        <v>12</v>
      </c>
      <c r="J416" t="s">
        <v>322</v>
      </c>
      <c r="K416" s="9">
        <v>45645</v>
      </c>
      <c r="L416" s="9">
        <v>45645</v>
      </c>
      <c r="M416">
        <v>39</v>
      </c>
      <c r="N416" s="6">
        <v>-4447.47</v>
      </c>
      <c r="O416" t="s">
        <v>320</v>
      </c>
      <c r="P416">
        <f>VLOOKUP(L416,'Valores UF'!A:B,2,0)</f>
        <v>38386.99</v>
      </c>
      <c r="Q416">
        <f t="shared" si="25"/>
        <v>-113.03993879176252</v>
      </c>
      <c r="R416" s="7">
        <v>-4339263</v>
      </c>
      <c r="S416" t="s">
        <v>321</v>
      </c>
      <c r="T416" s="6">
        <v>-4447.47</v>
      </c>
      <c r="U416" t="s">
        <v>320</v>
      </c>
      <c r="W416" t="s">
        <v>370</v>
      </c>
      <c r="X416" t="s">
        <v>363</v>
      </c>
      <c r="AA416">
        <v>310430010</v>
      </c>
      <c r="AB416" t="e">
        <f>VLOOKUP(AA416,#REF!,2,0)</f>
        <v>#REF!</v>
      </c>
      <c r="AC416">
        <v>10038</v>
      </c>
      <c r="AD416" s="4">
        <f t="shared" si="23"/>
        <v>10038</v>
      </c>
      <c r="AE416" t="e">
        <f>VLOOKUP(AD416,#REF!,2,0)</f>
        <v>#REF!</v>
      </c>
    </row>
    <row r="417" spans="1:31" hidden="1">
      <c r="A417">
        <v>2024</v>
      </c>
      <c r="B417" t="s">
        <v>325</v>
      </c>
      <c r="C417">
        <v>210510050</v>
      </c>
      <c r="D417" t="s">
        <v>324</v>
      </c>
      <c r="E417" t="s">
        <v>371</v>
      </c>
      <c r="H417">
        <v>500009686</v>
      </c>
      <c r="I417">
        <v>12</v>
      </c>
      <c r="J417" t="s">
        <v>322</v>
      </c>
      <c r="K417" s="9">
        <v>45645</v>
      </c>
      <c r="L417" s="9">
        <v>45645</v>
      </c>
      <c r="M417">
        <v>39</v>
      </c>
      <c r="N417" s="6">
        <v>-4447.47</v>
      </c>
      <c r="O417" t="s">
        <v>320</v>
      </c>
      <c r="P417">
        <f>VLOOKUP(L417,'Valores UF'!A:B,2,0)</f>
        <v>38386.99</v>
      </c>
      <c r="Q417">
        <f t="shared" si="25"/>
        <v>-113.03993879176252</v>
      </c>
      <c r="R417" s="7">
        <v>-4339263</v>
      </c>
      <c r="S417" t="s">
        <v>321</v>
      </c>
      <c r="T417" s="6">
        <v>-4447.47</v>
      </c>
      <c r="U417" t="s">
        <v>320</v>
      </c>
      <c r="W417" t="s">
        <v>370</v>
      </c>
      <c r="X417" t="s">
        <v>363</v>
      </c>
      <c r="AA417">
        <v>310430010</v>
      </c>
      <c r="AB417" t="e">
        <f>VLOOKUP(AA417,#REF!,2,0)</f>
        <v>#REF!</v>
      </c>
      <c r="AC417">
        <v>10038</v>
      </c>
      <c r="AD417" s="4">
        <f t="shared" si="23"/>
        <v>10038</v>
      </c>
      <c r="AE417" t="e">
        <f>VLOOKUP(AD417,#REF!,2,0)</f>
        <v>#REF!</v>
      </c>
    </row>
    <row r="418" spans="1:31" hidden="1">
      <c r="A418">
        <v>2024</v>
      </c>
      <c r="B418" t="s">
        <v>325</v>
      </c>
      <c r="C418">
        <v>210510050</v>
      </c>
      <c r="D418" t="s">
        <v>324</v>
      </c>
      <c r="E418" t="s">
        <v>371</v>
      </c>
      <c r="H418">
        <v>500009686</v>
      </c>
      <c r="I418">
        <v>12</v>
      </c>
      <c r="J418" t="s">
        <v>322</v>
      </c>
      <c r="K418" s="9">
        <v>45645</v>
      </c>
      <c r="L418" s="9">
        <v>45645</v>
      </c>
      <c r="M418">
        <v>39</v>
      </c>
      <c r="N418" s="6">
        <v>-22237.34</v>
      </c>
      <c r="O418" t="s">
        <v>320</v>
      </c>
      <c r="P418">
        <f>VLOOKUP(L418,'Valores UF'!A:B,2,0)</f>
        <v>38386.99</v>
      </c>
      <c r="Q418">
        <f t="shared" si="25"/>
        <v>-565.19945950437898</v>
      </c>
      <c r="R418" s="7">
        <v>-21696306</v>
      </c>
      <c r="S418" t="s">
        <v>321</v>
      </c>
      <c r="T418" s="6">
        <v>-22237.34</v>
      </c>
      <c r="U418" t="s">
        <v>320</v>
      </c>
      <c r="W418" t="s">
        <v>370</v>
      </c>
      <c r="X418" t="s">
        <v>363</v>
      </c>
      <c r="AA418">
        <v>310430010</v>
      </c>
      <c r="AB418" t="e">
        <f>VLOOKUP(AA418,#REF!,2,0)</f>
        <v>#REF!</v>
      </c>
      <c r="AC418">
        <v>10038</v>
      </c>
      <c r="AD418" s="4">
        <f t="shared" si="23"/>
        <v>10038</v>
      </c>
      <c r="AE418" t="e">
        <f>VLOOKUP(AD418,#REF!,2,0)</f>
        <v>#REF!</v>
      </c>
    </row>
    <row r="419" spans="1:31" hidden="1">
      <c r="A419">
        <v>2024</v>
      </c>
      <c r="B419" t="s">
        <v>325</v>
      </c>
      <c r="C419">
        <v>210510050</v>
      </c>
      <c r="D419" t="s">
        <v>324</v>
      </c>
      <c r="E419" t="s">
        <v>371</v>
      </c>
      <c r="H419">
        <v>500009686</v>
      </c>
      <c r="I419">
        <v>12</v>
      </c>
      <c r="J419" t="s">
        <v>322</v>
      </c>
      <c r="K419" s="9">
        <v>45645</v>
      </c>
      <c r="L419" s="9">
        <v>45645</v>
      </c>
      <c r="M419">
        <v>39</v>
      </c>
      <c r="N419" s="6">
        <v>-22237.34</v>
      </c>
      <c r="O419" t="s">
        <v>320</v>
      </c>
      <c r="P419">
        <f>VLOOKUP(L419,'Valores UF'!A:B,2,0)</f>
        <v>38386.99</v>
      </c>
      <c r="Q419">
        <f t="shared" si="25"/>
        <v>-565.19945950437898</v>
      </c>
      <c r="R419" s="7">
        <v>-21696306</v>
      </c>
      <c r="S419" t="s">
        <v>321</v>
      </c>
      <c r="T419" s="6">
        <v>-22237.34</v>
      </c>
      <c r="U419" t="s">
        <v>320</v>
      </c>
      <c r="W419" t="s">
        <v>370</v>
      </c>
      <c r="X419" t="s">
        <v>363</v>
      </c>
      <c r="AA419">
        <v>310430010</v>
      </c>
      <c r="AB419" t="e">
        <f>VLOOKUP(AA419,#REF!,2,0)</f>
        <v>#REF!</v>
      </c>
      <c r="AC419">
        <v>10038</v>
      </c>
      <c r="AD419" s="4">
        <f t="shared" si="23"/>
        <v>10038</v>
      </c>
      <c r="AE419" t="e">
        <f>VLOOKUP(AD419,#REF!,2,0)</f>
        <v>#REF!</v>
      </c>
    </row>
    <row r="420" spans="1:31" hidden="1">
      <c r="A420">
        <v>2024</v>
      </c>
      <c r="B420" t="s">
        <v>325</v>
      </c>
      <c r="C420">
        <v>210510050</v>
      </c>
      <c r="D420" t="s">
        <v>324</v>
      </c>
      <c r="E420" t="s">
        <v>371</v>
      </c>
      <c r="H420">
        <v>500009686</v>
      </c>
      <c r="I420">
        <v>12</v>
      </c>
      <c r="J420" t="s">
        <v>322</v>
      </c>
      <c r="K420" s="9">
        <v>45645</v>
      </c>
      <c r="L420" s="9">
        <v>45645</v>
      </c>
      <c r="M420">
        <v>39</v>
      </c>
      <c r="N420" s="6">
        <v>-22237.34</v>
      </c>
      <c r="O420" t="s">
        <v>320</v>
      </c>
      <c r="P420">
        <f>VLOOKUP(L420,'Valores UF'!A:B,2,0)</f>
        <v>38386.99</v>
      </c>
      <c r="Q420">
        <f t="shared" si="25"/>
        <v>-565.19945950437898</v>
      </c>
      <c r="R420" s="7">
        <v>-21696306</v>
      </c>
      <c r="S420" t="s">
        <v>321</v>
      </c>
      <c r="T420" s="6">
        <v>-22237.34</v>
      </c>
      <c r="U420" t="s">
        <v>320</v>
      </c>
      <c r="W420" t="s">
        <v>370</v>
      </c>
      <c r="X420" t="s">
        <v>363</v>
      </c>
      <c r="AA420">
        <v>310430010</v>
      </c>
      <c r="AB420" t="e">
        <f>VLOOKUP(AA420,#REF!,2,0)</f>
        <v>#REF!</v>
      </c>
      <c r="AC420">
        <v>10038</v>
      </c>
      <c r="AD420" s="4">
        <f t="shared" si="23"/>
        <v>10038</v>
      </c>
      <c r="AE420" t="e">
        <f>VLOOKUP(AD420,#REF!,2,0)</f>
        <v>#REF!</v>
      </c>
    </row>
    <row r="421" spans="1:31" hidden="1">
      <c r="A421">
        <v>2024</v>
      </c>
      <c r="B421" t="s">
        <v>325</v>
      </c>
      <c r="C421">
        <v>210510050</v>
      </c>
      <c r="D421" t="s">
        <v>324</v>
      </c>
      <c r="E421" t="s">
        <v>371</v>
      </c>
      <c r="H421">
        <v>500009686</v>
      </c>
      <c r="I421">
        <v>12</v>
      </c>
      <c r="J421" t="s">
        <v>322</v>
      </c>
      <c r="K421" s="9">
        <v>45645</v>
      </c>
      <c r="L421" s="9">
        <v>45645</v>
      </c>
      <c r="M421">
        <v>39</v>
      </c>
      <c r="N421" s="6">
        <v>-22237.34</v>
      </c>
      <c r="O421" t="s">
        <v>320</v>
      </c>
      <c r="P421">
        <f>VLOOKUP(L421,'Valores UF'!A:B,2,0)</f>
        <v>38386.99</v>
      </c>
      <c r="Q421">
        <f t="shared" si="25"/>
        <v>-565.19945950437898</v>
      </c>
      <c r="R421" s="7">
        <v>-21696306</v>
      </c>
      <c r="S421" t="s">
        <v>321</v>
      </c>
      <c r="T421" s="6">
        <v>-22237.34</v>
      </c>
      <c r="U421" t="s">
        <v>320</v>
      </c>
      <c r="W421" t="s">
        <v>370</v>
      </c>
      <c r="X421" t="s">
        <v>363</v>
      </c>
      <c r="AA421">
        <v>310430010</v>
      </c>
      <c r="AB421" t="e">
        <f>VLOOKUP(AA421,#REF!,2,0)</f>
        <v>#REF!</v>
      </c>
      <c r="AC421">
        <v>10038</v>
      </c>
      <c r="AD421" s="4">
        <f t="shared" si="23"/>
        <v>10038</v>
      </c>
      <c r="AE421" t="e">
        <f>VLOOKUP(AD421,#REF!,2,0)</f>
        <v>#REF!</v>
      </c>
    </row>
    <row r="422" spans="1:31" hidden="1">
      <c r="A422">
        <v>2024</v>
      </c>
      <c r="B422" t="s">
        <v>325</v>
      </c>
      <c r="C422">
        <v>210510050</v>
      </c>
      <c r="D422" t="s">
        <v>324</v>
      </c>
      <c r="E422" t="s">
        <v>371</v>
      </c>
      <c r="H422">
        <v>500009686</v>
      </c>
      <c r="I422">
        <v>12</v>
      </c>
      <c r="J422" t="s">
        <v>322</v>
      </c>
      <c r="K422" s="9">
        <v>45645</v>
      </c>
      <c r="L422" s="9">
        <v>45645</v>
      </c>
      <c r="M422">
        <v>39</v>
      </c>
      <c r="N422" s="6">
        <v>-9281.1200000000008</v>
      </c>
      <c r="O422" t="s">
        <v>320</v>
      </c>
      <c r="P422">
        <f>VLOOKUP(L422,'Valores UF'!A:B,2,0)</f>
        <v>38386.99</v>
      </c>
      <c r="Q422">
        <f t="shared" si="25"/>
        <v>-235.89528639781344</v>
      </c>
      <c r="R422" s="7">
        <v>-9055310</v>
      </c>
      <c r="S422" t="s">
        <v>321</v>
      </c>
      <c r="T422" s="6">
        <v>-9281.1200000000008</v>
      </c>
      <c r="U422" t="s">
        <v>320</v>
      </c>
      <c r="W422" t="s">
        <v>370</v>
      </c>
      <c r="X422" t="s">
        <v>363</v>
      </c>
      <c r="AA422">
        <v>310430010</v>
      </c>
      <c r="AB422" t="e">
        <f>VLOOKUP(AA422,#REF!,2,0)</f>
        <v>#REF!</v>
      </c>
      <c r="AC422">
        <v>10037</v>
      </c>
      <c r="AD422" s="4">
        <f t="shared" si="23"/>
        <v>10037</v>
      </c>
      <c r="AE422" t="e">
        <f>VLOOKUP(AD422,#REF!,2,0)</f>
        <v>#REF!</v>
      </c>
    </row>
    <row r="423" spans="1:31" hidden="1">
      <c r="A423">
        <v>2024</v>
      </c>
      <c r="B423" t="s">
        <v>325</v>
      </c>
      <c r="C423">
        <v>210510050</v>
      </c>
      <c r="D423" t="s">
        <v>324</v>
      </c>
      <c r="E423" t="s">
        <v>371</v>
      </c>
      <c r="H423">
        <v>500009686</v>
      </c>
      <c r="I423">
        <v>12</v>
      </c>
      <c r="J423" t="s">
        <v>322</v>
      </c>
      <c r="K423" s="9">
        <v>45645</v>
      </c>
      <c r="L423" s="9">
        <v>45645</v>
      </c>
      <c r="M423">
        <v>39</v>
      </c>
      <c r="N423" s="6">
        <v>-187352.75</v>
      </c>
      <c r="O423" t="s">
        <v>320</v>
      </c>
      <c r="P423">
        <f>VLOOKUP(L423,'Valores UF'!A:B,2,0)</f>
        <v>38386.99</v>
      </c>
      <c r="Q423">
        <f t="shared" si="25"/>
        <v>-4761.8856805391624</v>
      </c>
      <c r="R423" s="7">
        <v>-182794458</v>
      </c>
      <c r="S423" t="s">
        <v>321</v>
      </c>
      <c r="T423" s="6">
        <v>-187352.75</v>
      </c>
      <c r="U423" t="s">
        <v>320</v>
      </c>
      <c r="W423" t="s">
        <v>370</v>
      </c>
      <c r="X423" t="s">
        <v>363</v>
      </c>
      <c r="AA423">
        <v>310430010</v>
      </c>
      <c r="AB423" t="e">
        <f>VLOOKUP(AA423,#REF!,2,0)</f>
        <v>#REF!</v>
      </c>
      <c r="AC423">
        <v>10037</v>
      </c>
      <c r="AD423" s="4">
        <f t="shared" si="23"/>
        <v>10037</v>
      </c>
      <c r="AE423" t="e">
        <f>VLOOKUP(AD423,#REF!,2,0)</f>
        <v>#REF!</v>
      </c>
    </row>
    <row r="424" spans="1:31" hidden="1">
      <c r="A424">
        <v>2024</v>
      </c>
      <c r="B424" t="s">
        <v>325</v>
      </c>
      <c r="C424">
        <v>210510050</v>
      </c>
      <c r="D424" t="s">
        <v>324</v>
      </c>
      <c r="E424" t="s">
        <v>371</v>
      </c>
      <c r="H424">
        <v>500009686</v>
      </c>
      <c r="I424">
        <v>12</v>
      </c>
      <c r="J424" t="s">
        <v>322</v>
      </c>
      <c r="K424" s="9">
        <v>45645</v>
      </c>
      <c r="L424" s="9">
        <v>45645</v>
      </c>
      <c r="M424">
        <v>39</v>
      </c>
      <c r="N424" s="6">
        <v>-196633.87</v>
      </c>
      <c r="O424" t="s">
        <v>320</v>
      </c>
      <c r="P424">
        <f>VLOOKUP(L424,'Valores UF'!A:B,2,0)</f>
        <v>38386.99</v>
      </c>
      <c r="Q424">
        <f t="shared" si="25"/>
        <v>-4997.7809669369753</v>
      </c>
      <c r="R424" s="7">
        <v>-191849768</v>
      </c>
      <c r="S424" t="s">
        <v>321</v>
      </c>
      <c r="T424" s="6">
        <v>-196633.87</v>
      </c>
      <c r="U424" t="s">
        <v>320</v>
      </c>
      <c r="W424" t="s">
        <v>370</v>
      </c>
      <c r="X424" t="s">
        <v>363</v>
      </c>
      <c r="AA424">
        <v>310430010</v>
      </c>
      <c r="AB424" t="e">
        <f>VLOOKUP(AA424,#REF!,2,0)</f>
        <v>#REF!</v>
      </c>
      <c r="AC424">
        <v>10037</v>
      </c>
      <c r="AD424" s="4">
        <f t="shared" si="23"/>
        <v>10037</v>
      </c>
      <c r="AE424" t="e">
        <f>VLOOKUP(AD424,#REF!,2,0)</f>
        <v>#REF!</v>
      </c>
    </row>
    <row r="425" spans="1:31" hidden="1">
      <c r="A425">
        <v>2024</v>
      </c>
      <c r="B425" t="s">
        <v>325</v>
      </c>
      <c r="C425">
        <v>210510050</v>
      </c>
      <c r="D425" t="s">
        <v>324</v>
      </c>
      <c r="E425" t="s">
        <v>371</v>
      </c>
      <c r="H425">
        <v>500009686</v>
      </c>
      <c r="I425">
        <v>12</v>
      </c>
      <c r="J425" t="s">
        <v>322</v>
      </c>
      <c r="K425" s="9">
        <v>45645</v>
      </c>
      <c r="L425" s="9">
        <v>45645</v>
      </c>
      <c r="M425">
        <v>39</v>
      </c>
      <c r="N425" s="6">
        <v>-196633.87</v>
      </c>
      <c r="O425" t="s">
        <v>320</v>
      </c>
      <c r="P425">
        <f>VLOOKUP(L425,'Valores UF'!A:B,2,0)</f>
        <v>38386.99</v>
      </c>
      <c r="Q425">
        <f t="shared" si="25"/>
        <v>-4997.7809669369753</v>
      </c>
      <c r="R425" s="7">
        <v>-191849768</v>
      </c>
      <c r="S425" t="s">
        <v>321</v>
      </c>
      <c r="T425" s="6">
        <v>-196633.87</v>
      </c>
      <c r="U425" t="s">
        <v>320</v>
      </c>
      <c r="W425" t="s">
        <v>370</v>
      </c>
      <c r="X425" t="s">
        <v>363</v>
      </c>
      <c r="AA425">
        <v>310430010</v>
      </c>
      <c r="AB425" t="e">
        <f>VLOOKUP(AA425,#REF!,2,0)</f>
        <v>#REF!</v>
      </c>
      <c r="AC425">
        <v>10037</v>
      </c>
      <c r="AD425" s="4">
        <f t="shared" si="23"/>
        <v>10037</v>
      </c>
      <c r="AE425" t="e">
        <f>VLOOKUP(AD425,#REF!,2,0)</f>
        <v>#REF!</v>
      </c>
    </row>
    <row r="426" spans="1:31" hidden="1">
      <c r="A426">
        <v>2024</v>
      </c>
      <c r="B426" t="s">
        <v>325</v>
      </c>
      <c r="C426">
        <v>210510050</v>
      </c>
      <c r="D426" t="s">
        <v>324</v>
      </c>
      <c r="E426" t="s">
        <v>371</v>
      </c>
      <c r="H426">
        <v>500009686</v>
      </c>
      <c r="I426">
        <v>12</v>
      </c>
      <c r="J426" t="s">
        <v>322</v>
      </c>
      <c r="K426" s="9">
        <v>45645</v>
      </c>
      <c r="L426" s="9">
        <v>45645</v>
      </c>
      <c r="M426">
        <v>39</v>
      </c>
      <c r="N426" s="6">
        <v>-196633.87</v>
      </c>
      <c r="O426" t="s">
        <v>320</v>
      </c>
      <c r="P426">
        <f>VLOOKUP(L426,'Valores UF'!A:B,2,0)</f>
        <v>38386.99</v>
      </c>
      <c r="Q426">
        <f t="shared" si="25"/>
        <v>-4997.7809669369753</v>
      </c>
      <c r="R426" s="7">
        <v>-191849768</v>
      </c>
      <c r="S426" t="s">
        <v>321</v>
      </c>
      <c r="T426" s="6">
        <v>-196633.87</v>
      </c>
      <c r="U426" t="s">
        <v>320</v>
      </c>
      <c r="W426" t="s">
        <v>370</v>
      </c>
      <c r="X426" t="s">
        <v>363</v>
      </c>
      <c r="AA426">
        <v>310430010</v>
      </c>
      <c r="AB426" t="e">
        <f>VLOOKUP(AA426,#REF!,2,0)</f>
        <v>#REF!</v>
      </c>
      <c r="AC426">
        <v>10037</v>
      </c>
      <c r="AD426" s="4">
        <f t="shared" si="23"/>
        <v>10037</v>
      </c>
      <c r="AE426" t="e">
        <f>VLOOKUP(AD426,#REF!,2,0)</f>
        <v>#REF!</v>
      </c>
    </row>
    <row r="427" spans="1:31" hidden="1">
      <c r="A427">
        <v>2024</v>
      </c>
      <c r="B427" t="s">
        <v>325</v>
      </c>
      <c r="C427">
        <v>210510050</v>
      </c>
      <c r="D427" t="s">
        <v>324</v>
      </c>
      <c r="E427" t="s">
        <v>371</v>
      </c>
      <c r="H427">
        <v>500009686</v>
      </c>
      <c r="I427">
        <v>12</v>
      </c>
      <c r="J427" t="s">
        <v>322</v>
      </c>
      <c r="K427" s="9">
        <v>45645</v>
      </c>
      <c r="L427" s="9">
        <v>45645</v>
      </c>
      <c r="M427">
        <v>39</v>
      </c>
      <c r="N427" s="6">
        <v>-196633.87</v>
      </c>
      <c r="O427" t="s">
        <v>320</v>
      </c>
      <c r="P427">
        <f>VLOOKUP(L427,'Valores UF'!A:B,2,0)</f>
        <v>38386.99</v>
      </c>
      <c r="Q427">
        <f t="shared" si="25"/>
        <v>-4997.7809669369753</v>
      </c>
      <c r="R427" s="7">
        <v>-191849768</v>
      </c>
      <c r="S427" t="s">
        <v>321</v>
      </c>
      <c r="T427" s="6">
        <v>-196633.87</v>
      </c>
      <c r="U427" t="s">
        <v>320</v>
      </c>
      <c r="W427" t="s">
        <v>370</v>
      </c>
      <c r="X427" t="s">
        <v>363</v>
      </c>
      <c r="AA427">
        <v>310430010</v>
      </c>
      <c r="AB427" t="e">
        <f>VLOOKUP(AA427,#REF!,2,0)</f>
        <v>#REF!</v>
      </c>
      <c r="AC427">
        <v>10037</v>
      </c>
      <c r="AD427" s="4">
        <f t="shared" si="23"/>
        <v>10037</v>
      </c>
      <c r="AE427" t="e">
        <f>VLOOKUP(AD427,#REF!,2,0)</f>
        <v>#REF!</v>
      </c>
    </row>
    <row r="428" spans="1:31" hidden="1">
      <c r="A428">
        <v>2024</v>
      </c>
      <c r="B428" t="s">
        <v>325</v>
      </c>
      <c r="C428">
        <v>210510050</v>
      </c>
      <c r="D428" t="s">
        <v>324</v>
      </c>
      <c r="E428" t="s">
        <v>371</v>
      </c>
      <c r="H428">
        <v>500009686</v>
      </c>
      <c r="I428">
        <v>12</v>
      </c>
      <c r="J428" t="s">
        <v>322</v>
      </c>
      <c r="K428" s="9">
        <v>45645</v>
      </c>
      <c r="L428" s="9">
        <v>45645</v>
      </c>
      <c r="M428">
        <v>39</v>
      </c>
      <c r="N428" s="6">
        <v>-1245789.73</v>
      </c>
      <c r="O428" t="s">
        <v>320</v>
      </c>
      <c r="P428">
        <f>VLOOKUP(L428,'Valores UF'!A:B,2,0)</f>
        <v>38386.99</v>
      </c>
      <c r="Q428">
        <f t="shared" si="25"/>
        <v>-31663.844078423448</v>
      </c>
      <c r="R428" s="7">
        <v>-1215479666</v>
      </c>
      <c r="S428" t="s">
        <v>321</v>
      </c>
      <c r="T428" s="6">
        <v>-1245789.73</v>
      </c>
      <c r="U428" t="s">
        <v>320</v>
      </c>
      <c r="W428" t="s">
        <v>370</v>
      </c>
      <c r="X428" t="s">
        <v>363</v>
      </c>
      <c r="AA428">
        <v>310430010</v>
      </c>
      <c r="AB428" t="e">
        <f>VLOOKUP(AA428,#REF!,2,0)</f>
        <v>#REF!</v>
      </c>
      <c r="AC428">
        <v>10040</v>
      </c>
      <c r="AD428" s="4">
        <f t="shared" si="23"/>
        <v>10040</v>
      </c>
      <c r="AE428" t="e">
        <f>VLOOKUP(AD428,#REF!,2,0)</f>
        <v>#REF!</v>
      </c>
    </row>
    <row r="429" spans="1:31" hidden="1">
      <c r="A429">
        <v>2024</v>
      </c>
      <c r="B429" t="s">
        <v>325</v>
      </c>
      <c r="C429">
        <v>210510050</v>
      </c>
      <c r="D429" t="s">
        <v>324</v>
      </c>
      <c r="E429" t="s">
        <v>371</v>
      </c>
      <c r="H429">
        <v>500009686</v>
      </c>
      <c r="I429">
        <v>12</v>
      </c>
      <c r="J429" t="s">
        <v>322</v>
      </c>
      <c r="K429" s="9">
        <v>45645</v>
      </c>
      <c r="L429" s="9">
        <v>45645</v>
      </c>
      <c r="M429">
        <v>39</v>
      </c>
      <c r="N429" s="6">
        <v>-414944.11</v>
      </c>
      <c r="O429" t="s">
        <v>320</v>
      </c>
      <c r="P429">
        <f>VLOOKUP(L429,'Valores UF'!A:B,2,0)</f>
        <v>38386.99</v>
      </c>
      <c r="Q429">
        <f t="shared" si="25"/>
        <v>-10546.503385652275</v>
      </c>
      <c r="R429" s="7">
        <v>-404848520</v>
      </c>
      <c r="S429" t="s">
        <v>321</v>
      </c>
      <c r="T429" s="6">
        <v>-414944.11</v>
      </c>
      <c r="U429" t="s">
        <v>320</v>
      </c>
      <c r="W429" t="s">
        <v>370</v>
      </c>
      <c r="X429" t="s">
        <v>363</v>
      </c>
      <c r="AA429">
        <v>310430010</v>
      </c>
      <c r="AB429" t="e">
        <f>VLOOKUP(AA429,#REF!,2,0)</f>
        <v>#REF!</v>
      </c>
      <c r="AC429">
        <v>10007</v>
      </c>
      <c r="AD429" s="4">
        <f t="shared" si="23"/>
        <v>10007</v>
      </c>
      <c r="AE429" t="e">
        <f>VLOOKUP(AD429,#REF!,2,0)</f>
        <v>#REF!</v>
      </c>
    </row>
    <row r="430" spans="1:31" hidden="1">
      <c r="A430">
        <v>2024</v>
      </c>
      <c r="B430" t="s">
        <v>325</v>
      </c>
      <c r="C430">
        <v>210510050</v>
      </c>
      <c r="D430" t="s">
        <v>324</v>
      </c>
      <c r="E430" t="s">
        <v>371</v>
      </c>
      <c r="H430">
        <v>500009686</v>
      </c>
      <c r="I430">
        <v>12</v>
      </c>
      <c r="J430" t="s">
        <v>322</v>
      </c>
      <c r="K430" s="9">
        <v>45645</v>
      </c>
      <c r="L430" s="9">
        <v>45645</v>
      </c>
      <c r="M430">
        <v>39</v>
      </c>
      <c r="N430" s="6">
        <v>-240675.23</v>
      </c>
      <c r="O430" t="s">
        <v>320</v>
      </c>
      <c r="P430">
        <f>VLOOKUP(L430,'Valores UF'!A:B,2,0)</f>
        <v>38386.99</v>
      </c>
      <c r="Q430">
        <f t="shared" si="25"/>
        <v>-6117.1663107735203</v>
      </c>
      <c r="R430" s="7">
        <v>-234819602</v>
      </c>
      <c r="S430" t="s">
        <v>321</v>
      </c>
      <c r="T430" s="6">
        <v>-240675.23</v>
      </c>
      <c r="U430" t="s">
        <v>320</v>
      </c>
      <c r="W430" t="s">
        <v>370</v>
      </c>
      <c r="X430" t="s">
        <v>363</v>
      </c>
      <c r="AA430">
        <v>310430010</v>
      </c>
      <c r="AB430" t="e">
        <f>VLOOKUP(AA430,#REF!,2,0)</f>
        <v>#REF!</v>
      </c>
      <c r="AC430">
        <v>10106</v>
      </c>
      <c r="AD430" s="4">
        <f t="shared" si="23"/>
        <v>10106</v>
      </c>
      <c r="AE430" t="e">
        <f>VLOOKUP(AD430,#REF!,2,0)</f>
        <v>#REF!</v>
      </c>
    </row>
    <row r="431" spans="1:31" hidden="1">
      <c r="A431">
        <v>2024</v>
      </c>
      <c r="B431" t="s">
        <v>325</v>
      </c>
      <c r="C431">
        <v>210510050</v>
      </c>
      <c r="D431" t="s">
        <v>324</v>
      </c>
      <c r="E431" t="s">
        <v>371</v>
      </c>
      <c r="H431">
        <v>500009686</v>
      </c>
      <c r="I431">
        <v>12</v>
      </c>
      <c r="J431" t="s">
        <v>322</v>
      </c>
      <c r="K431" s="9">
        <v>45645</v>
      </c>
      <c r="L431" s="9">
        <v>45645</v>
      </c>
      <c r="M431">
        <v>39</v>
      </c>
      <c r="N431" s="6">
        <v>-240675.23</v>
      </c>
      <c r="O431" t="s">
        <v>320</v>
      </c>
      <c r="P431">
        <f>VLOOKUP(L431,'Valores UF'!A:B,2,0)</f>
        <v>38386.99</v>
      </c>
      <c r="Q431">
        <f t="shared" si="25"/>
        <v>-6117.1663107735203</v>
      </c>
      <c r="R431" s="7">
        <v>-234819602</v>
      </c>
      <c r="S431" t="s">
        <v>321</v>
      </c>
      <c r="T431" s="6">
        <v>-240675.23</v>
      </c>
      <c r="U431" t="s">
        <v>320</v>
      </c>
      <c r="W431" t="s">
        <v>370</v>
      </c>
      <c r="X431" t="s">
        <v>363</v>
      </c>
      <c r="AA431">
        <v>310430010</v>
      </c>
      <c r="AB431" t="e">
        <f>VLOOKUP(AA431,#REF!,2,0)</f>
        <v>#REF!</v>
      </c>
      <c r="AC431">
        <v>10111</v>
      </c>
      <c r="AD431" s="4">
        <f t="shared" si="23"/>
        <v>10111</v>
      </c>
      <c r="AE431" t="e">
        <f>VLOOKUP(AD431,#REF!,2,0)</f>
        <v>#REF!</v>
      </c>
    </row>
    <row r="432" spans="1:31" hidden="1">
      <c r="A432">
        <v>2024</v>
      </c>
      <c r="B432" t="s">
        <v>325</v>
      </c>
      <c r="C432">
        <v>210510050</v>
      </c>
      <c r="D432" t="s">
        <v>324</v>
      </c>
      <c r="E432" t="s">
        <v>371</v>
      </c>
      <c r="H432">
        <v>500009686</v>
      </c>
      <c r="I432">
        <v>12</v>
      </c>
      <c r="J432" t="s">
        <v>322</v>
      </c>
      <c r="K432" s="9">
        <v>45645</v>
      </c>
      <c r="L432" s="9">
        <v>45645</v>
      </c>
      <c r="M432">
        <v>39</v>
      </c>
      <c r="N432" s="6">
        <v>-240675.23</v>
      </c>
      <c r="O432" t="s">
        <v>320</v>
      </c>
      <c r="P432">
        <f>VLOOKUP(L432,'Valores UF'!A:B,2,0)</f>
        <v>38386.99</v>
      </c>
      <c r="Q432">
        <f t="shared" si="25"/>
        <v>-6117.1663107735203</v>
      </c>
      <c r="R432" s="7">
        <v>-234819602</v>
      </c>
      <c r="S432" t="s">
        <v>321</v>
      </c>
      <c r="T432" s="6">
        <v>-240675.23</v>
      </c>
      <c r="U432" t="s">
        <v>320</v>
      </c>
      <c r="W432" t="s">
        <v>370</v>
      </c>
      <c r="X432" t="s">
        <v>363</v>
      </c>
      <c r="AA432">
        <v>310430010</v>
      </c>
      <c r="AB432" t="e">
        <f>VLOOKUP(AA432,#REF!,2,0)</f>
        <v>#REF!</v>
      </c>
      <c r="AC432">
        <v>10107</v>
      </c>
      <c r="AD432" s="4">
        <f t="shared" si="23"/>
        <v>10107</v>
      </c>
      <c r="AE432" t="e">
        <f>VLOOKUP(AD432,#REF!,2,0)</f>
        <v>#REF!</v>
      </c>
    </row>
    <row r="433" spans="1:31" hidden="1">
      <c r="A433">
        <v>2024</v>
      </c>
      <c r="B433" t="s">
        <v>325</v>
      </c>
      <c r="C433">
        <v>210510050</v>
      </c>
      <c r="D433" t="s">
        <v>324</v>
      </c>
      <c r="E433" t="s">
        <v>371</v>
      </c>
      <c r="H433">
        <v>500009686</v>
      </c>
      <c r="I433">
        <v>12</v>
      </c>
      <c r="J433" t="s">
        <v>322</v>
      </c>
      <c r="K433" s="9">
        <v>45645</v>
      </c>
      <c r="L433" s="9">
        <v>45645</v>
      </c>
      <c r="M433">
        <v>39</v>
      </c>
      <c r="N433" s="6">
        <v>-240675.23</v>
      </c>
      <c r="O433" t="s">
        <v>320</v>
      </c>
      <c r="P433">
        <f>VLOOKUP(L433,'Valores UF'!A:B,2,0)</f>
        <v>38386.99</v>
      </c>
      <c r="Q433">
        <f t="shared" si="25"/>
        <v>-6117.1663107735203</v>
      </c>
      <c r="R433" s="7">
        <v>-234819602</v>
      </c>
      <c r="S433" t="s">
        <v>321</v>
      </c>
      <c r="T433" s="6">
        <v>-240675.23</v>
      </c>
      <c r="U433" t="s">
        <v>320</v>
      </c>
      <c r="W433" t="s">
        <v>370</v>
      </c>
      <c r="X433" t="s">
        <v>363</v>
      </c>
      <c r="AA433">
        <v>310430010</v>
      </c>
      <c r="AB433" t="e">
        <f>VLOOKUP(AA433,#REF!,2,0)</f>
        <v>#REF!</v>
      </c>
      <c r="AC433">
        <v>10110</v>
      </c>
      <c r="AD433" s="4">
        <f t="shared" si="23"/>
        <v>10110</v>
      </c>
      <c r="AE433" t="e">
        <f>VLOOKUP(AD433,#REF!,2,0)</f>
        <v>#REF!</v>
      </c>
    </row>
    <row r="434" spans="1:31" hidden="1">
      <c r="A434">
        <v>2024</v>
      </c>
      <c r="B434" t="s">
        <v>325</v>
      </c>
      <c r="C434">
        <v>210510050</v>
      </c>
      <c r="D434" t="s">
        <v>324</v>
      </c>
      <c r="E434" t="s">
        <v>371</v>
      </c>
      <c r="H434">
        <v>500009686</v>
      </c>
      <c r="I434">
        <v>12</v>
      </c>
      <c r="J434" t="s">
        <v>322</v>
      </c>
      <c r="K434" s="9">
        <v>45645</v>
      </c>
      <c r="L434" s="9">
        <v>45645</v>
      </c>
      <c r="M434">
        <v>39</v>
      </c>
      <c r="N434" s="6">
        <v>-240675.23</v>
      </c>
      <c r="O434" t="s">
        <v>320</v>
      </c>
      <c r="P434">
        <f>VLOOKUP(L434,'Valores UF'!A:B,2,0)</f>
        <v>38386.99</v>
      </c>
      <c r="Q434">
        <f t="shared" si="25"/>
        <v>-6117.1663107735203</v>
      </c>
      <c r="R434" s="7">
        <v>-234819602</v>
      </c>
      <c r="S434" t="s">
        <v>321</v>
      </c>
      <c r="T434" s="6">
        <v>-240675.23</v>
      </c>
      <c r="U434" t="s">
        <v>320</v>
      </c>
      <c r="W434" t="s">
        <v>370</v>
      </c>
      <c r="X434" t="s">
        <v>363</v>
      </c>
      <c r="AA434">
        <v>310430010</v>
      </c>
      <c r="AB434" t="e">
        <f>VLOOKUP(AA434,#REF!,2,0)</f>
        <v>#REF!</v>
      </c>
      <c r="AC434">
        <v>10109</v>
      </c>
      <c r="AD434" s="4">
        <f t="shared" si="23"/>
        <v>10109</v>
      </c>
      <c r="AE434" t="e">
        <f>VLOOKUP(AD434,#REF!,2,0)</f>
        <v>#REF!</v>
      </c>
    </row>
    <row r="435" spans="1:31" hidden="1">
      <c r="A435">
        <v>2024</v>
      </c>
      <c r="B435" t="s">
        <v>325</v>
      </c>
      <c r="C435">
        <v>210510050</v>
      </c>
      <c r="D435" t="s">
        <v>324</v>
      </c>
      <c r="E435" t="s">
        <v>371</v>
      </c>
      <c r="H435">
        <v>500009686</v>
      </c>
      <c r="I435">
        <v>12</v>
      </c>
      <c r="J435" t="s">
        <v>322</v>
      </c>
      <c r="K435" s="9">
        <v>45645</v>
      </c>
      <c r="L435" s="9">
        <v>45645</v>
      </c>
      <c r="M435">
        <v>39</v>
      </c>
      <c r="N435" s="6">
        <v>-186475.49</v>
      </c>
      <c r="O435" t="s">
        <v>320</v>
      </c>
      <c r="P435">
        <f>VLOOKUP(L435,'Valores UF'!A:B,2,0)</f>
        <v>38386.99</v>
      </c>
      <c r="Q435">
        <f t="shared" si="25"/>
        <v>-4739.5886210406188</v>
      </c>
      <c r="R435" s="7">
        <v>-181938541</v>
      </c>
      <c r="S435" t="s">
        <v>321</v>
      </c>
      <c r="T435" s="6">
        <v>-186475.49</v>
      </c>
      <c r="U435" t="s">
        <v>320</v>
      </c>
      <c r="W435" t="s">
        <v>370</v>
      </c>
      <c r="X435" t="s">
        <v>363</v>
      </c>
      <c r="AA435">
        <v>310430010</v>
      </c>
      <c r="AB435" t="e">
        <f>VLOOKUP(AA435,#REF!,2,0)</f>
        <v>#REF!</v>
      </c>
      <c r="AC435">
        <v>10163</v>
      </c>
      <c r="AD435" s="4">
        <f t="shared" si="23"/>
        <v>10163</v>
      </c>
      <c r="AE435" t="e">
        <f>VLOOKUP(AD435,#REF!,2,0)</f>
        <v>#REF!</v>
      </c>
    </row>
    <row r="436" spans="1:31" hidden="1">
      <c r="A436">
        <v>2024</v>
      </c>
      <c r="B436" t="s">
        <v>325</v>
      </c>
      <c r="C436">
        <v>210510050</v>
      </c>
      <c r="D436" t="s">
        <v>324</v>
      </c>
      <c r="E436" t="s">
        <v>371</v>
      </c>
      <c r="H436">
        <v>500009686</v>
      </c>
      <c r="I436">
        <v>12</v>
      </c>
      <c r="J436" t="s">
        <v>322</v>
      </c>
      <c r="K436" s="9">
        <v>45645</v>
      </c>
      <c r="L436" s="9">
        <v>45645</v>
      </c>
      <c r="M436">
        <v>39</v>
      </c>
      <c r="N436" s="6">
        <v>-186475.49</v>
      </c>
      <c r="O436" t="s">
        <v>320</v>
      </c>
      <c r="P436">
        <f>VLOOKUP(L436,'Valores UF'!A:B,2,0)</f>
        <v>38386.99</v>
      </c>
      <c r="Q436">
        <f t="shared" si="25"/>
        <v>-4739.5886210406188</v>
      </c>
      <c r="R436" s="7">
        <v>-181938541</v>
      </c>
      <c r="S436" t="s">
        <v>321</v>
      </c>
      <c r="T436" s="6">
        <v>-186475.49</v>
      </c>
      <c r="U436" t="s">
        <v>320</v>
      </c>
      <c r="W436" t="s">
        <v>370</v>
      </c>
      <c r="X436" t="s">
        <v>363</v>
      </c>
      <c r="AA436">
        <v>310430010</v>
      </c>
      <c r="AB436" t="e">
        <f>VLOOKUP(AA436,#REF!,2,0)</f>
        <v>#REF!</v>
      </c>
      <c r="AC436">
        <v>10162</v>
      </c>
      <c r="AD436" s="4">
        <f t="shared" si="23"/>
        <v>10162</v>
      </c>
      <c r="AE436" t="e">
        <f>VLOOKUP(AD436,#REF!,2,0)</f>
        <v>#REF!</v>
      </c>
    </row>
    <row r="437" spans="1:31" hidden="1">
      <c r="A437">
        <v>2024</v>
      </c>
      <c r="B437" t="s">
        <v>325</v>
      </c>
      <c r="C437">
        <v>210510050</v>
      </c>
      <c r="D437" t="s">
        <v>324</v>
      </c>
      <c r="E437" t="s">
        <v>371</v>
      </c>
      <c r="H437">
        <v>500009686</v>
      </c>
      <c r="I437">
        <v>12</v>
      </c>
      <c r="J437" t="s">
        <v>322</v>
      </c>
      <c r="K437" s="9">
        <v>45645</v>
      </c>
      <c r="L437" s="9">
        <v>45645</v>
      </c>
      <c r="M437">
        <v>39</v>
      </c>
      <c r="N437" s="6">
        <v>-186475.49</v>
      </c>
      <c r="O437" t="s">
        <v>320</v>
      </c>
      <c r="P437">
        <f>VLOOKUP(L437,'Valores UF'!A:B,2,0)</f>
        <v>38386.99</v>
      </c>
      <c r="Q437">
        <f t="shared" ref="Q437:Q468" si="26">+R437/P437</f>
        <v>-4739.5886210406188</v>
      </c>
      <c r="R437" s="7">
        <v>-181938541</v>
      </c>
      <c r="S437" t="s">
        <v>321</v>
      </c>
      <c r="T437" s="6">
        <v>-186475.49</v>
      </c>
      <c r="U437" t="s">
        <v>320</v>
      </c>
      <c r="W437" t="s">
        <v>370</v>
      </c>
      <c r="X437" t="s">
        <v>363</v>
      </c>
      <c r="AA437">
        <v>310430010</v>
      </c>
      <c r="AB437" t="e">
        <f>VLOOKUP(AA437,#REF!,2,0)</f>
        <v>#REF!</v>
      </c>
      <c r="AC437">
        <v>10161</v>
      </c>
      <c r="AD437" s="4">
        <f t="shared" si="23"/>
        <v>10161</v>
      </c>
      <c r="AE437" t="e">
        <f>VLOOKUP(AD437,#REF!,2,0)</f>
        <v>#REF!</v>
      </c>
    </row>
    <row r="438" spans="1:31" hidden="1">
      <c r="A438">
        <v>2024</v>
      </c>
      <c r="B438" t="s">
        <v>325</v>
      </c>
      <c r="C438">
        <v>210510050</v>
      </c>
      <c r="D438" t="s">
        <v>324</v>
      </c>
      <c r="E438" t="s">
        <v>371</v>
      </c>
      <c r="H438">
        <v>500009686</v>
      </c>
      <c r="I438">
        <v>12</v>
      </c>
      <c r="J438" t="s">
        <v>322</v>
      </c>
      <c r="K438" s="9">
        <v>45645</v>
      </c>
      <c r="L438" s="9">
        <v>45645</v>
      </c>
      <c r="M438">
        <v>39</v>
      </c>
      <c r="N438" s="6">
        <v>-186475.49</v>
      </c>
      <c r="O438" t="s">
        <v>320</v>
      </c>
      <c r="P438">
        <f>VLOOKUP(L438,'Valores UF'!A:B,2,0)</f>
        <v>38386.99</v>
      </c>
      <c r="Q438">
        <f t="shared" si="26"/>
        <v>-4739.5886210406188</v>
      </c>
      <c r="R438" s="7">
        <v>-181938541</v>
      </c>
      <c r="S438" t="s">
        <v>321</v>
      </c>
      <c r="T438" s="6">
        <v>-186475.49</v>
      </c>
      <c r="U438" t="s">
        <v>320</v>
      </c>
      <c r="W438" t="s">
        <v>370</v>
      </c>
      <c r="X438" t="s">
        <v>363</v>
      </c>
      <c r="AA438">
        <v>310430010</v>
      </c>
      <c r="AB438" t="e">
        <f>VLOOKUP(AA438,#REF!,2,0)</f>
        <v>#REF!</v>
      </c>
      <c r="AC438">
        <v>10160</v>
      </c>
      <c r="AD438" s="4">
        <f t="shared" si="23"/>
        <v>10160</v>
      </c>
      <c r="AE438" t="e">
        <f>VLOOKUP(AD438,#REF!,2,0)</f>
        <v>#REF!</v>
      </c>
    </row>
    <row r="439" spans="1:31" hidden="1">
      <c r="A439">
        <v>2024</v>
      </c>
      <c r="B439" t="s">
        <v>325</v>
      </c>
      <c r="C439">
        <v>210510050</v>
      </c>
      <c r="D439" t="s">
        <v>324</v>
      </c>
      <c r="E439" t="s">
        <v>371</v>
      </c>
      <c r="H439">
        <v>500009686</v>
      </c>
      <c r="I439">
        <v>12</v>
      </c>
      <c r="J439" t="s">
        <v>322</v>
      </c>
      <c r="K439" s="9">
        <v>45645</v>
      </c>
      <c r="L439" s="9">
        <v>45645</v>
      </c>
      <c r="M439">
        <v>39</v>
      </c>
      <c r="N439" s="6">
        <v>-186475.49</v>
      </c>
      <c r="O439" t="s">
        <v>320</v>
      </c>
      <c r="P439">
        <f>VLOOKUP(L439,'Valores UF'!A:B,2,0)</f>
        <v>38386.99</v>
      </c>
      <c r="Q439">
        <f t="shared" si="26"/>
        <v>-4739.5886210406188</v>
      </c>
      <c r="R439" s="7">
        <v>-181938541</v>
      </c>
      <c r="S439" t="s">
        <v>321</v>
      </c>
      <c r="T439" s="6">
        <v>-186475.49</v>
      </c>
      <c r="U439" t="s">
        <v>320</v>
      </c>
      <c r="W439" t="s">
        <v>370</v>
      </c>
      <c r="X439" t="s">
        <v>363</v>
      </c>
      <c r="AA439">
        <v>310430010</v>
      </c>
      <c r="AB439" t="e">
        <f>VLOOKUP(AA439,#REF!,2,0)</f>
        <v>#REF!</v>
      </c>
      <c r="AC439">
        <v>10159</v>
      </c>
      <c r="AD439" s="4">
        <f t="shared" si="23"/>
        <v>10159</v>
      </c>
      <c r="AE439" t="e">
        <f>VLOOKUP(AD439,#REF!,2,0)</f>
        <v>#REF!</v>
      </c>
    </row>
    <row r="440" spans="1:31" hidden="1">
      <c r="A440">
        <v>2024</v>
      </c>
      <c r="B440" t="s">
        <v>325</v>
      </c>
      <c r="C440">
        <v>210510050</v>
      </c>
      <c r="D440" t="s">
        <v>324</v>
      </c>
      <c r="E440" t="s">
        <v>371</v>
      </c>
      <c r="H440">
        <v>500009686</v>
      </c>
      <c r="I440">
        <v>12</v>
      </c>
      <c r="J440" t="s">
        <v>322</v>
      </c>
      <c r="K440" s="9">
        <v>45645</v>
      </c>
      <c r="L440" s="9">
        <v>45645</v>
      </c>
      <c r="M440">
        <v>39</v>
      </c>
      <c r="N440" s="6">
        <v>-186475.49</v>
      </c>
      <c r="O440" t="s">
        <v>320</v>
      </c>
      <c r="P440">
        <f>VLOOKUP(L440,'Valores UF'!A:B,2,0)</f>
        <v>38386.99</v>
      </c>
      <c r="Q440">
        <f t="shared" si="26"/>
        <v>-4739.5886210406188</v>
      </c>
      <c r="R440" s="7">
        <v>-181938541</v>
      </c>
      <c r="S440" t="s">
        <v>321</v>
      </c>
      <c r="T440" s="6">
        <v>-186475.49</v>
      </c>
      <c r="U440" t="s">
        <v>320</v>
      </c>
      <c r="W440" t="s">
        <v>370</v>
      </c>
      <c r="X440" t="s">
        <v>363</v>
      </c>
      <c r="AA440">
        <v>310430010</v>
      </c>
      <c r="AB440" t="e">
        <f>VLOOKUP(AA440,#REF!,2,0)</f>
        <v>#REF!</v>
      </c>
      <c r="AC440">
        <v>10158</v>
      </c>
      <c r="AD440" s="4">
        <f t="shared" si="23"/>
        <v>10158</v>
      </c>
      <c r="AE440" t="e">
        <f>VLOOKUP(AD440,#REF!,2,0)</f>
        <v>#REF!</v>
      </c>
    </row>
    <row r="441" spans="1:31" hidden="1">
      <c r="A441">
        <v>2024</v>
      </c>
      <c r="B441" t="s">
        <v>325</v>
      </c>
      <c r="C441">
        <v>210510050</v>
      </c>
      <c r="D441" t="s">
        <v>324</v>
      </c>
      <c r="E441" t="s">
        <v>371</v>
      </c>
      <c r="H441">
        <v>500009686</v>
      </c>
      <c r="I441">
        <v>12</v>
      </c>
      <c r="J441" t="s">
        <v>322</v>
      </c>
      <c r="K441" s="9">
        <v>45645</v>
      </c>
      <c r="L441" s="9">
        <v>45645</v>
      </c>
      <c r="M441">
        <v>39</v>
      </c>
      <c r="N441" s="6">
        <v>-186475.49</v>
      </c>
      <c r="O441" t="s">
        <v>320</v>
      </c>
      <c r="P441">
        <f>VLOOKUP(L441,'Valores UF'!A:B,2,0)</f>
        <v>38386.99</v>
      </c>
      <c r="Q441">
        <f t="shared" si="26"/>
        <v>-4739.5886210406188</v>
      </c>
      <c r="R441" s="7">
        <v>-181938541</v>
      </c>
      <c r="S441" t="s">
        <v>321</v>
      </c>
      <c r="T441" s="6">
        <v>-186475.49</v>
      </c>
      <c r="U441" t="s">
        <v>320</v>
      </c>
      <c r="W441" t="s">
        <v>370</v>
      </c>
      <c r="X441" t="s">
        <v>363</v>
      </c>
      <c r="AA441">
        <v>310430010</v>
      </c>
      <c r="AB441" t="e">
        <f>VLOOKUP(AA441,#REF!,2,0)</f>
        <v>#REF!</v>
      </c>
      <c r="AC441">
        <v>10157</v>
      </c>
      <c r="AD441" s="4">
        <f t="shared" si="23"/>
        <v>10157</v>
      </c>
      <c r="AE441" t="e">
        <f>VLOOKUP(AD441,#REF!,2,0)</f>
        <v>#REF!</v>
      </c>
    </row>
    <row r="442" spans="1:31" hidden="1">
      <c r="A442">
        <v>2024</v>
      </c>
      <c r="B442" t="s">
        <v>325</v>
      </c>
      <c r="C442">
        <v>210510050</v>
      </c>
      <c r="D442" t="s">
        <v>324</v>
      </c>
      <c r="E442" t="s">
        <v>371</v>
      </c>
      <c r="H442">
        <v>500009686</v>
      </c>
      <c r="I442">
        <v>12</v>
      </c>
      <c r="J442" t="s">
        <v>322</v>
      </c>
      <c r="K442" s="9">
        <v>45645</v>
      </c>
      <c r="L442" s="9">
        <v>45645</v>
      </c>
      <c r="M442">
        <v>39</v>
      </c>
      <c r="N442" s="6">
        <v>-166271.85</v>
      </c>
      <c r="O442" t="s">
        <v>320</v>
      </c>
      <c r="P442">
        <f>VLOOKUP(L442,'Valores UF'!A:B,2,0)</f>
        <v>38386.99</v>
      </c>
      <c r="Q442">
        <f t="shared" si="26"/>
        <v>-4226.0790960687464</v>
      </c>
      <c r="R442" s="7">
        <v>-162226456</v>
      </c>
      <c r="S442" t="s">
        <v>321</v>
      </c>
      <c r="T442" s="6">
        <v>-166271.85</v>
      </c>
      <c r="U442" t="s">
        <v>320</v>
      </c>
      <c r="W442" t="s">
        <v>370</v>
      </c>
      <c r="X442" t="s">
        <v>363</v>
      </c>
      <c r="AA442">
        <v>310430010</v>
      </c>
      <c r="AB442" t="e">
        <f>VLOOKUP(AA442,#REF!,2,0)</f>
        <v>#REF!</v>
      </c>
      <c r="AC442">
        <v>10156</v>
      </c>
      <c r="AD442" s="4">
        <f t="shared" si="23"/>
        <v>10156</v>
      </c>
      <c r="AE442" t="e">
        <f>VLOOKUP(AD442,#REF!,2,0)</f>
        <v>#REF!</v>
      </c>
    </row>
    <row r="443" spans="1:31" hidden="1">
      <c r="A443">
        <v>2024</v>
      </c>
      <c r="B443" t="s">
        <v>325</v>
      </c>
      <c r="C443">
        <v>210510050</v>
      </c>
      <c r="D443" t="s">
        <v>324</v>
      </c>
      <c r="E443" t="s">
        <v>371</v>
      </c>
      <c r="H443">
        <v>500009686</v>
      </c>
      <c r="I443">
        <v>12</v>
      </c>
      <c r="J443" t="s">
        <v>322</v>
      </c>
      <c r="K443" s="9">
        <v>45645</v>
      </c>
      <c r="L443" s="9">
        <v>45645</v>
      </c>
      <c r="M443">
        <v>39</v>
      </c>
      <c r="N443" s="6">
        <v>-622895.04</v>
      </c>
      <c r="O443" t="s">
        <v>320</v>
      </c>
      <c r="P443">
        <f>VLOOKUP(L443,'Valores UF'!A:B,2,0)</f>
        <v>38386.99</v>
      </c>
      <c r="Q443">
        <f t="shared" si="26"/>
        <v>-15831.926493845962</v>
      </c>
      <c r="R443" s="7">
        <v>-607740004</v>
      </c>
      <c r="S443" t="s">
        <v>321</v>
      </c>
      <c r="T443" s="6">
        <v>-622895.04</v>
      </c>
      <c r="U443" t="s">
        <v>320</v>
      </c>
      <c r="W443" t="s">
        <v>370</v>
      </c>
      <c r="X443" t="s">
        <v>363</v>
      </c>
      <c r="AA443">
        <v>310430010</v>
      </c>
      <c r="AB443" t="e">
        <f>VLOOKUP(AA443,#REF!,2,0)</f>
        <v>#REF!</v>
      </c>
      <c r="AC443">
        <v>10038</v>
      </c>
      <c r="AD443" s="4">
        <f t="shared" si="23"/>
        <v>10038</v>
      </c>
      <c r="AE443" t="e">
        <f>VLOOKUP(AD443,#REF!,2,0)</f>
        <v>#REF!</v>
      </c>
    </row>
    <row r="444" spans="1:31" hidden="1">
      <c r="A444">
        <v>2024</v>
      </c>
      <c r="B444" t="s">
        <v>325</v>
      </c>
      <c r="C444">
        <v>210510050</v>
      </c>
      <c r="D444" t="s">
        <v>324</v>
      </c>
      <c r="E444" t="s">
        <v>371</v>
      </c>
      <c r="H444">
        <v>500009686</v>
      </c>
      <c r="I444">
        <v>12</v>
      </c>
      <c r="J444" t="s">
        <v>322</v>
      </c>
      <c r="K444" s="9">
        <v>45645</v>
      </c>
      <c r="L444" s="9">
        <v>45645</v>
      </c>
      <c r="M444">
        <v>39</v>
      </c>
      <c r="N444" s="6">
        <v>-262620.38</v>
      </c>
      <c r="O444" t="s">
        <v>320</v>
      </c>
      <c r="P444">
        <f>VLOOKUP(L444,'Valores UF'!A:B,2,0)</f>
        <v>38386.99</v>
      </c>
      <c r="Q444">
        <f t="shared" si="26"/>
        <v>-6674.9392437385686</v>
      </c>
      <c r="R444" s="7">
        <v>-256230826</v>
      </c>
      <c r="S444" t="s">
        <v>321</v>
      </c>
      <c r="T444" s="6">
        <v>-262620.38</v>
      </c>
      <c r="U444" t="s">
        <v>320</v>
      </c>
      <c r="W444" t="s">
        <v>370</v>
      </c>
      <c r="X444" t="s">
        <v>363</v>
      </c>
      <c r="AA444">
        <v>310430010</v>
      </c>
      <c r="AB444" t="e">
        <f>VLOOKUP(AA444,#REF!,2,0)</f>
        <v>#REF!</v>
      </c>
      <c r="AC444">
        <v>10037</v>
      </c>
      <c r="AD444" s="4">
        <f t="shared" si="23"/>
        <v>10037</v>
      </c>
      <c r="AE444" t="e">
        <f>VLOOKUP(AD444,#REF!,2,0)</f>
        <v>#REF!</v>
      </c>
    </row>
    <row r="445" spans="1:31" hidden="1">
      <c r="A445">
        <v>2024</v>
      </c>
      <c r="B445" t="s">
        <v>325</v>
      </c>
      <c r="C445">
        <v>210510050</v>
      </c>
      <c r="D445" t="s">
        <v>324</v>
      </c>
      <c r="E445" t="s">
        <v>371</v>
      </c>
      <c r="H445">
        <v>500009688</v>
      </c>
      <c r="I445">
        <v>12</v>
      </c>
      <c r="J445" t="s">
        <v>322</v>
      </c>
      <c r="K445" s="9">
        <v>45645</v>
      </c>
      <c r="L445" s="9">
        <v>45645</v>
      </c>
      <c r="M445">
        <v>29</v>
      </c>
      <c r="N445" s="6">
        <v>767005.09</v>
      </c>
      <c r="O445" t="s">
        <v>320</v>
      </c>
      <c r="P445">
        <f>VLOOKUP(L445,'Valores UF'!A:B,2,0)</f>
        <v>38386.99</v>
      </c>
      <c r="Q445">
        <f t="shared" si="26"/>
        <v>19494.726103817986</v>
      </c>
      <c r="R445" s="7">
        <v>748343856</v>
      </c>
      <c r="S445" t="s">
        <v>321</v>
      </c>
      <c r="T445" s="6">
        <v>767005.09</v>
      </c>
      <c r="U445" t="s">
        <v>320</v>
      </c>
      <c r="W445" t="s">
        <v>370</v>
      </c>
      <c r="X445" t="s">
        <v>363</v>
      </c>
      <c r="AA445">
        <v>310430010</v>
      </c>
      <c r="AB445" t="e">
        <f>VLOOKUP(AA445,#REF!,2,0)</f>
        <v>#REF!</v>
      </c>
      <c r="AC445">
        <v>10009</v>
      </c>
      <c r="AD445" s="4">
        <f t="shared" si="23"/>
        <v>10009</v>
      </c>
      <c r="AE445" t="e">
        <f>VLOOKUP(AD445,#REF!,2,0)</f>
        <v>#REF!</v>
      </c>
    </row>
    <row r="446" spans="1:31" hidden="1">
      <c r="A446">
        <v>2024</v>
      </c>
      <c r="B446" t="s">
        <v>325</v>
      </c>
      <c r="C446">
        <v>210510050</v>
      </c>
      <c r="D446" t="s">
        <v>324</v>
      </c>
      <c r="E446" t="s">
        <v>371</v>
      </c>
      <c r="H446">
        <v>500009688</v>
      </c>
      <c r="I446">
        <v>12</v>
      </c>
      <c r="J446" t="s">
        <v>322</v>
      </c>
      <c r="K446" s="9">
        <v>45645</v>
      </c>
      <c r="L446" s="9">
        <v>45645</v>
      </c>
      <c r="M446">
        <v>29</v>
      </c>
      <c r="N446" s="6">
        <v>357932.71</v>
      </c>
      <c r="O446" t="s">
        <v>320</v>
      </c>
      <c r="P446">
        <f>VLOOKUP(L446,'Valores UF'!A:B,2,0)</f>
        <v>38386.99</v>
      </c>
      <c r="Q446">
        <f t="shared" si="26"/>
        <v>9097.4626299170632</v>
      </c>
      <c r="R446" s="7">
        <v>349224207</v>
      </c>
      <c r="S446" t="s">
        <v>321</v>
      </c>
      <c r="T446" s="6">
        <v>357932.71</v>
      </c>
      <c r="U446" t="s">
        <v>320</v>
      </c>
      <c r="W446" t="s">
        <v>370</v>
      </c>
      <c r="X446" t="s">
        <v>363</v>
      </c>
      <c r="AA446">
        <v>310430010</v>
      </c>
      <c r="AB446" t="e">
        <f>VLOOKUP(AA446,#REF!,2,0)</f>
        <v>#REF!</v>
      </c>
      <c r="AC446">
        <v>10009</v>
      </c>
      <c r="AD446" s="4">
        <f t="shared" si="23"/>
        <v>10009</v>
      </c>
      <c r="AE446" t="e">
        <f>VLOOKUP(AD446,#REF!,2,0)</f>
        <v>#REF!</v>
      </c>
    </row>
    <row r="447" spans="1:31" hidden="1">
      <c r="A447">
        <v>2024</v>
      </c>
      <c r="B447" t="s">
        <v>325</v>
      </c>
      <c r="C447">
        <v>210510050</v>
      </c>
      <c r="D447" t="s">
        <v>324</v>
      </c>
      <c r="E447" t="s">
        <v>371</v>
      </c>
      <c r="H447">
        <v>500009688</v>
      </c>
      <c r="I447">
        <v>12</v>
      </c>
      <c r="J447" t="s">
        <v>322</v>
      </c>
      <c r="K447" s="9">
        <v>45645</v>
      </c>
      <c r="L447" s="9">
        <v>45645</v>
      </c>
      <c r="M447">
        <v>29</v>
      </c>
      <c r="N447" s="6">
        <v>9723.43</v>
      </c>
      <c r="O447" t="s">
        <v>320</v>
      </c>
      <c r="P447">
        <f>VLOOKUP(L447,'Valores UF'!A:B,2,0)</f>
        <v>38386.99</v>
      </c>
      <c r="Q447">
        <f t="shared" si="26"/>
        <v>247.13735044086553</v>
      </c>
      <c r="R447" s="7">
        <v>9486859</v>
      </c>
      <c r="S447" t="s">
        <v>321</v>
      </c>
      <c r="T447" s="6">
        <v>9723.43</v>
      </c>
      <c r="U447" t="s">
        <v>320</v>
      </c>
      <c r="W447" t="s">
        <v>370</v>
      </c>
      <c r="X447" t="s">
        <v>363</v>
      </c>
      <c r="AA447">
        <v>310430010</v>
      </c>
      <c r="AB447" t="e">
        <f>VLOOKUP(AA447,#REF!,2,0)</f>
        <v>#REF!</v>
      </c>
      <c r="AC447">
        <v>10009</v>
      </c>
      <c r="AD447" s="4">
        <f t="shared" si="23"/>
        <v>10009</v>
      </c>
      <c r="AE447" t="e">
        <f>VLOOKUP(AD447,#REF!,2,0)</f>
        <v>#REF!</v>
      </c>
    </row>
    <row r="448" spans="1:31" hidden="1">
      <c r="A448">
        <v>2024</v>
      </c>
      <c r="B448" t="s">
        <v>325</v>
      </c>
      <c r="C448">
        <v>210510050</v>
      </c>
      <c r="D448" t="s">
        <v>324</v>
      </c>
      <c r="E448" t="s">
        <v>371</v>
      </c>
      <c r="H448">
        <v>500009688</v>
      </c>
      <c r="I448">
        <v>12</v>
      </c>
      <c r="J448" t="s">
        <v>322</v>
      </c>
      <c r="K448" s="9">
        <v>45645</v>
      </c>
      <c r="L448" s="9">
        <v>45645</v>
      </c>
      <c r="M448">
        <v>29</v>
      </c>
      <c r="N448" s="6">
        <v>1245789.73</v>
      </c>
      <c r="O448" t="s">
        <v>320</v>
      </c>
      <c r="P448">
        <f>VLOOKUP(L448,'Valores UF'!A:B,2,0)</f>
        <v>38386.99</v>
      </c>
      <c r="Q448">
        <f t="shared" si="26"/>
        <v>31663.844078423448</v>
      </c>
      <c r="R448" s="7">
        <v>1215479666</v>
      </c>
      <c r="S448" t="s">
        <v>321</v>
      </c>
      <c r="T448" s="6">
        <v>1245789.73</v>
      </c>
      <c r="U448" t="s">
        <v>320</v>
      </c>
      <c r="W448" t="s">
        <v>370</v>
      </c>
      <c r="X448" t="s">
        <v>363</v>
      </c>
      <c r="AA448">
        <v>310430010</v>
      </c>
      <c r="AB448" t="e">
        <f>VLOOKUP(AA448,#REF!,2,0)</f>
        <v>#REF!</v>
      </c>
      <c r="AC448">
        <v>10036</v>
      </c>
      <c r="AD448" s="4">
        <f t="shared" si="23"/>
        <v>10036</v>
      </c>
      <c r="AE448" t="e">
        <f>VLOOKUP(AD448,#REF!,2,0)</f>
        <v>#REF!</v>
      </c>
    </row>
    <row r="449" spans="1:31" hidden="1">
      <c r="A449">
        <v>2024</v>
      </c>
      <c r="B449" t="s">
        <v>325</v>
      </c>
      <c r="C449">
        <v>210510050</v>
      </c>
      <c r="D449" t="s">
        <v>324</v>
      </c>
      <c r="E449" t="s">
        <v>371</v>
      </c>
      <c r="H449">
        <v>500009688</v>
      </c>
      <c r="I449">
        <v>12</v>
      </c>
      <c r="J449" t="s">
        <v>322</v>
      </c>
      <c r="K449" s="9">
        <v>45645</v>
      </c>
      <c r="L449" s="9">
        <v>45645</v>
      </c>
      <c r="M449">
        <v>29</v>
      </c>
      <c r="N449" s="6">
        <v>511707.99</v>
      </c>
      <c r="O449" t="s">
        <v>320</v>
      </c>
      <c r="P449">
        <f>VLOOKUP(L449,'Valores UF'!A:B,2,0)</f>
        <v>38386.99</v>
      </c>
      <c r="Q449">
        <f t="shared" si="26"/>
        <v>13005.920365207066</v>
      </c>
      <c r="R449" s="7">
        <v>499258135</v>
      </c>
      <c r="S449" t="s">
        <v>321</v>
      </c>
      <c r="T449" s="6">
        <v>511707.99</v>
      </c>
      <c r="U449" t="s">
        <v>320</v>
      </c>
      <c r="W449" t="s">
        <v>370</v>
      </c>
      <c r="X449" t="s">
        <v>363</v>
      </c>
      <c r="AA449">
        <v>310430010</v>
      </c>
      <c r="AB449" t="e">
        <f>VLOOKUP(AA449,#REF!,2,0)</f>
        <v>#REF!</v>
      </c>
      <c r="AC449">
        <v>10038</v>
      </c>
      <c r="AD449" s="4">
        <f t="shared" si="23"/>
        <v>10038</v>
      </c>
      <c r="AE449" t="e">
        <f>VLOOKUP(AD449,#REF!,2,0)</f>
        <v>#REF!</v>
      </c>
    </row>
    <row r="450" spans="1:31" hidden="1">
      <c r="A450">
        <v>2024</v>
      </c>
      <c r="B450" t="s">
        <v>325</v>
      </c>
      <c r="C450">
        <v>210510050</v>
      </c>
      <c r="D450" t="s">
        <v>324</v>
      </c>
      <c r="E450" t="s">
        <v>371</v>
      </c>
      <c r="H450">
        <v>500009688</v>
      </c>
      <c r="I450">
        <v>12</v>
      </c>
      <c r="J450" t="s">
        <v>322</v>
      </c>
      <c r="K450" s="9">
        <v>45645</v>
      </c>
      <c r="L450" s="9">
        <v>45645</v>
      </c>
      <c r="M450">
        <v>29</v>
      </c>
      <c r="N450" s="6">
        <v>8894.94</v>
      </c>
      <c r="O450" t="s">
        <v>320</v>
      </c>
      <c r="P450">
        <f>VLOOKUP(L450,'Valores UF'!A:B,2,0)</f>
        <v>38386.99</v>
      </c>
      <c r="Q450">
        <f t="shared" si="26"/>
        <v>226.07987758352505</v>
      </c>
      <c r="R450" s="7">
        <v>8678526</v>
      </c>
      <c r="S450" t="s">
        <v>321</v>
      </c>
      <c r="T450" s="6">
        <v>8894.94</v>
      </c>
      <c r="U450" t="s">
        <v>320</v>
      </c>
      <c r="W450" t="s">
        <v>370</v>
      </c>
      <c r="X450" t="s">
        <v>363</v>
      </c>
      <c r="AA450">
        <v>310430010</v>
      </c>
      <c r="AB450" t="e">
        <f>VLOOKUP(AA450,#REF!,2,0)</f>
        <v>#REF!</v>
      </c>
      <c r="AC450">
        <v>10038</v>
      </c>
      <c r="AD450" s="4">
        <f t="shared" ref="AD450:AD513" si="27">IF(Y450&lt;&gt;"",Y450, IF(Z450&lt;&gt;"",Z450,AC450))</f>
        <v>10038</v>
      </c>
      <c r="AE450" t="e">
        <f>VLOOKUP(AD450,#REF!,2,0)</f>
        <v>#REF!</v>
      </c>
    </row>
    <row r="451" spans="1:31" hidden="1">
      <c r="A451">
        <v>2024</v>
      </c>
      <c r="B451" t="s">
        <v>325</v>
      </c>
      <c r="C451">
        <v>210510050</v>
      </c>
      <c r="D451" t="s">
        <v>324</v>
      </c>
      <c r="E451" t="s">
        <v>371</v>
      </c>
      <c r="H451">
        <v>500009688</v>
      </c>
      <c r="I451">
        <v>12</v>
      </c>
      <c r="J451" t="s">
        <v>322</v>
      </c>
      <c r="K451" s="9">
        <v>45645</v>
      </c>
      <c r="L451" s="9">
        <v>45645</v>
      </c>
      <c r="M451">
        <v>29</v>
      </c>
      <c r="N451" s="6">
        <v>4447.47</v>
      </c>
      <c r="O451" t="s">
        <v>320</v>
      </c>
      <c r="P451">
        <f>VLOOKUP(L451,'Valores UF'!A:B,2,0)</f>
        <v>38386.99</v>
      </c>
      <c r="Q451">
        <f t="shared" si="26"/>
        <v>113.03993879176252</v>
      </c>
      <c r="R451" s="7">
        <v>4339263</v>
      </c>
      <c r="S451" t="s">
        <v>321</v>
      </c>
      <c r="T451" s="6">
        <v>4447.47</v>
      </c>
      <c r="U451" t="s">
        <v>320</v>
      </c>
      <c r="W451" t="s">
        <v>370</v>
      </c>
      <c r="X451" t="s">
        <v>363</v>
      </c>
      <c r="AA451">
        <v>310430010</v>
      </c>
      <c r="AB451" t="e">
        <f>VLOOKUP(AA451,#REF!,2,0)</f>
        <v>#REF!</v>
      </c>
      <c r="AC451">
        <v>10038</v>
      </c>
      <c r="AD451" s="4">
        <f t="shared" si="27"/>
        <v>10038</v>
      </c>
      <c r="AE451" t="e">
        <f>VLOOKUP(AD451,#REF!,2,0)</f>
        <v>#REF!</v>
      </c>
    </row>
    <row r="452" spans="1:31" hidden="1">
      <c r="A452">
        <v>2024</v>
      </c>
      <c r="B452" t="s">
        <v>325</v>
      </c>
      <c r="C452">
        <v>210510050</v>
      </c>
      <c r="D452" t="s">
        <v>324</v>
      </c>
      <c r="E452" t="s">
        <v>371</v>
      </c>
      <c r="H452">
        <v>500009688</v>
      </c>
      <c r="I452">
        <v>12</v>
      </c>
      <c r="J452" t="s">
        <v>322</v>
      </c>
      <c r="K452" s="9">
        <v>45645</v>
      </c>
      <c r="L452" s="9">
        <v>45645</v>
      </c>
      <c r="M452">
        <v>29</v>
      </c>
      <c r="N452" s="6">
        <v>4447.47</v>
      </c>
      <c r="O452" t="s">
        <v>320</v>
      </c>
      <c r="P452">
        <f>VLOOKUP(L452,'Valores UF'!A:B,2,0)</f>
        <v>38386.99</v>
      </c>
      <c r="Q452">
        <f t="shared" si="26"/>
        <v>113.03993879176252</v>
      </c>
      <c r="R452" s="7">
        <v>4339263</v>
      </c>
      <c r="S452" t="s">
        <v>321</v>
      </c>
      <c r="T452" s="6">
        <v>4447.47</v>
      </c>
      <c r="U452" t="s">
        <v>320</v>
      </c>
      <c r="W452" t="s">
        <v>370</v>
      </c>
      <c r="X452" t="s">
        <v>363</v>
      </c>
      <c r="AA452">
        <v>310430010</v>
      </c>
      <c r="AB452" t="e">
        <f>VLOOKUP(AA452,#REF!,2,0)</f>
        <v>#REF!</v>
      </c>
      <c r="AC452">
        <v>10038</v>
      </c>
      <c r="AD452" s="4">
        <f t="shared" si="27"/>
        <v>10038</v>
      </c>
      <c r="AE452" t="e">
        <f>VLOOKUP(AD452,#REF!,2,0)</f>
        <v>#REF!</v>
      </c>
    </row>
    <row r="453" spans="1:31" hidden="1">
      <c r="A453">
        <v>2024</v>
      </c>
      <c r="B453" t="s">
        <v>325</v>
      </c>
      <c r="C453">
        <v>210510050</v>
      </c>
      <c r="D453" t="s">
        <v>324</v>
      </c>
      <c r="E453" t="s">
        <v>371</v>
      </c>
      <c r="H453">
        <v>500009688</v>
      </c>
      <c r="I453">
        <v>12</v>
      </c>
      <c r="J453" t="s">
        <v>322</v>
      </c>
      <c r="K453" s="9">
        <v>45645</v>
      </c>
      <c r="L453" s="9">
        <v>45645</v>
      </c>
      <c r="M453">
        <v>29</v>
      </c>
      <c r="N453" s="6">
        <v>4447.47</v>
      </c>
      <c r="O453" t="s">
        <v>320</v>
      </c>
      <c r="P453">
        <f>VLOOKUP(L453,'Valores UF'!A:B,2,0)</f>
        <v>38386.99</v>
      </c>
      <c r="Q453">
        <f t="shared" si="26"/>
        <v>113.03993879176252</v>
      </c>
      <c r="R453" s="7">
        <v>4339263</v>
      </c>
      <c r="S453" t="s">
        <v>321</v>
      </c>
      <c r="T453" s="6">
        <v>4447.47</v>
      </c>
      <c r="U453" t="s">
        <v>320</v>
      </c>
      <c r="W453" t="s">
        <v>370</v>
      </c>
      <c r="X453" t="s">
        <v>363</v>
      </c>
      <c r="AA453">
        <v>310430010</v>
      </c>
      <c r="AB453" t="e">
        <f>VLOOKUP(AA453,#REF!,2,0)</f>
        <v>#REF!</v>
      </c>
      <c r="AC453">
        <v>10038</v>
      </c>
      <c r="AD453" s="4">
        <f t="shared" si="27"/>
        <v>10038</v>
      </c>
      <c r="AE453" t="e">
        <f>VLOOKUP(AD453,#REF!,2,0)</f>
        <v>#REF!</v>
      </c>
    </row>
    <row r="454" spans="1:31" hidden="1">
      <c r="A454">
        <v>2024</v>
      </c>
      <c r="B454" t="s">
        <v>325</v>
      </c>
      <c r="C454">
        <v>210510050</v>
      </c>
      <c r="D454" t="s">
        <v>324</v>
      </c>
      <c r="E454" t="s">
        <v>371</v>
      </c>
      <c r="H454">
        <v>500009688</v>
      </c>
      <c r="I454">
        <v>12</v>
      </c>
      <c r="J454" t="s">
        <v>322</v>
      </c>
      <c r="K454" s="9">
        <v>45645</v>
      </c>
      <c r="L454" s="9">
        <v>45645</v>
      </c>
      <c r="M454">
        <v>29</v>
      </c>
      <c r="N454" s="6">
        <v>22237.34</v>
      </c>
      <c r="O454" t="s">
        <v>320</v>
      </c>
      <c r="P454">
        <f>VLOOKUP(L454,'Valores UF'!A:B,2,0)</f>
        <v>38386.99</v>
      </c>
      <c r="Q454">
        <f t="shared" si="26"/>
        <v>565.19945950437898</v>
      </c>
      <c r="R454" s="7">
        <v>21696306</v>
      </c>
      <c r="S454" t="s">
        <v>321</v>
      </c>
      <c r="T454" s="6">
        <v>22237.34</v>
      </c>
      <c r="U454" t="s">
        <v>320</v>
      </c>
      <c r="W454" t="s">
        <v>370</v>
      </c>
      <c r="X454" t="s">
        <v>363</v>
      </c>
      <c r="AA454">
        <v>310430010</v>
      </c>
      <c r="AB454" t="e">
        <f>VLOOKUP(AA454,#REF!,2,0)</f>
        <v>#REF!</v>
      </c>
      <c r="AC454">
        <v>10038</v>
      </c>
      <c r="AD454" s="4">
        <f t="shared" si="27"/>
        <v>10038</v>
      </c>
      <c r="AE454" t="e">
        <f>VLOOKUP(AD454,#REF!,2,0)</f>
        <v>#REF!</v>
      </c>
    </row>
    <row r="455" spans="1:31" hidden="1">
      <c r="A455">
        <v>2024</v>
      </c>
      <c r="B455" t="s">
        <v>325</v>
      </c>
      <c r="C455">
        <v>210510050</v>
      </c>
      <c r="D455" t="s">
        <v>324</v>
      </c>
      <c r="E455" t="s">
        <v>371</v>
      </c>
      <c r="H455">
        <v>500009688</v>
      </c>
      <c r="I455">
        <v>12</v>
      </c>
      <c r="J455" t="s">
        <v>322</v>
      </c>
      <c r="K455" s="9">
        <v>45645</v>
      </c>
      <c r="L455" s="9">
        <v>45645</v>
      </c>
      <c r="M455">
        <v>29</v>
      </c>
      <c r="N455" s="6">
        <v>22237.34</v>
      </c>
      <c r="O455" t="s">
        <v>320</v>
      </c>
      <c r="P455">
        <f>VLOOKUP(L455,'Valores UF'!A:B,2,0)</f>
        <v>38386.99</v>
      </c>
      <c r="Q455">
        <f t="shared" si="26"/>
        <v>565.19945950437898</v>
      </c>
      <c r="R455" s="7">
        <v>21696306</v>
      </c>
      <c r="S455" t="s">
        <v>321</v>
      </c>
      <c r="T455" s="6">
        <v>22237.34</v>
      </c>
      <c r="U455" t="s">
        <v>320</v>
      </c>
      <c r="W455" t="s">
        <v>370</v>
      </c>
      <c r="X455" t="s">
        <v>363</v>
      </c>
      <c r="AA455">
        <v>310430010</v>
      </c>
      <c r="AB455" t="e">
        <f>VLOOKUP(AA455,#REF!,2,0)</f>
        <v>#REF!</v>
      </c>
      <c r="AC455">
        <v>10038</v>
      </c>
      <c r="AD455" s="4">
        <f t="shared" si="27"/>
        <v>10038</v>
      </c>
      <c r="AE455" t="e">
        <f>VLOOKUP(AD455,#REF!,2,0)</f>
        <v>#REF!</v>
      </c>
    </row>
    <row r="456" spans="1:31" hidden="1">
      <c r="A456">
        <v>2024</v>
      </c>
      <c r="B456" t="s">
        <v>325</v>
      </c>
      <c r="C456">
        <v>210510050</v>
      </c>
      <c r="D456" t="s">
        <v>324</v>
      </c>
      <c r="E456" t="s">
        <v>371</v>
      </c>
      <c r="H456">
        <v>500009688</v>
      </c>
      <c r="I456">
        <v>12</v>
      </c>
      <c r="J456" t="s">
        <v>322</v>
      </c>
      <c r="K456" s="9">
        <v>45645</v>
      </c>
      <c r="L456" s="9">
        <v>45645</v>
      </c>
      <c r="M456">
        <v>29</v>
      </c>
      <c r="N456" s="6">
        <v>22237.34</v>
      </c>
      <c r="O456" t="s">
        <v>320</v>
      </c>
      <c r="P456">
        <f>VLOOKUP(L456,'Valores UF'!A:B,2,0)</f>
        <v>38386.99</v>
      </c>
      <c r="Q456">
        <f t="shared" si="26"/>
        <v>565.19945950437898</v>
      </c>
      <c r="R456" s="7">
        <v>21696306</v>
      </c>
      <c r="S456" t="s">
        <v>321</v>
      </c>
      <c r="T456" s="6">
        <v>22237.34</v>
      </c>
      <c r="U456" t="s">
        <v>320</v>
      </c>
      <c r="W456" t="s">
        <v>370</v>
      </c>
      <c r="X456" t="s">
        <v>363</v>
      </c>
      <c r="AA456">
        <v>310430010</v>
      </c>
      <c r="AB456" t="e">
        <f>VLOOKUP(AA456,#REF!,2,0)</f>
        <v>#REF!</v>
      </c>
      <c r="AC456">
        <v>10038</v>
      </c>
      <c r="AD456" s="4">
        <f t="shared" si="27"/>
        <v>10038</v>
      </c>
      <c r="AE456" t="e">
        <f>VLOOKUP(AD456,#REF!,2,0)</f>
        <v>#REF!</v>
      </c>
    </row>
    <row r="457" spans="1:31" hidden="1">
      <c r="A457">
        <v>2024</v>
      </c>
      <c r="B457" t="s">
        <v>325</v>
      </c>
      <c r="C457">
        <v>210510050</v>
      </c>
      <c r="D457" t="s">
        <v>324</v>
      </c>
      <c r="E457" t="s">
        <v>371</v>
      </c>
      <c r="H457">
        <v>500009688</v>
      </c>
      <c r="I457">
        <v>12</v>
      </c>
      <c r="J457" t="s">
        <v>322</v>
      </c>
      <c r="K457" s="9">
        <v>45645</v>
      </c>
      <c r="L457" s="9">
        <v>45645</v>
      </c>
      <c r="M457">
        <v>29</v>
      </c>
      <c r="N457" s="6">
        <v>22237.34</v>
      </c>
      <c r="O457" t="s">
        <v>320</v>
      </c>
      <c r="P457">
        <f>VLOOKUP(L457,'Valores UF'!A:B,2,0)</f>
        <v>38386.99</v>
      </c>
      <c r="Q457">
        <f t="shared" si="26"/>
        <v>565.19945950437898</v>
      </c>
      <c r="R457" s="7">
        <v>21696306</v>
      </c>
      <c r="S457" t="s">
        <v>321</v>
      </c>
      <c r="T457" s="6">
        <v>22237.34</v>
      </c>
      <c r="U457" t="s">
        <v>320</v>
      </c>
      <c r="W457" t="s">
        <v>370</v>
      </c>
      <c r="X457" t="s">
        <v>363</v>
      </c>
      <c r="AA457">
        <v>310430010</v>
      </c>
      <c r="AB457" t="e">
        <f>VLOOKUP(AA457,#REF!,2,0)</f>
        <v>#REF!</v>
      </c>
      <c r="AC457">
        <v>10038</v>
      </c>
      <c r="AD457" s="4">
        <f t="shared" si="27"/>
        <v>10038</v>
      </c>
      <c r="AE457" t="e">
        <f>VLOOKUP(AD457,#REF!,2,0)</f>
        <v>#REF!</v>
      </c>
    </row>
    <row r="458" spans="1:31" hidden="1">
      <c r="A458">
        <v>2024</v>
      </c>
      <c r="B458" t="s">
        <v>325</v>
      </c>
      <c r="C458">
        <v>210510050</v>
      </c>
      <c r="D458" t="s">
        <v>324</v>
      </c>
      <c r="E458" t="s">
        <v>371</v>
      </c>
      <c r="H458">
        <v>500009688</v>
      </c>
      <c r="I458">
        <v>12</v>
      </c>
      <c r="J458" t="s">
        <v>322</v>
      </c>
      <c r="K458" s="9">
        <v>45645</v>
      </c>
      <c r="L458" s="9">
        <v>45645</v>
      </c>
      <c r="M458">
        <v>29</v>
      </c>
      <c r="N458" s="6">
        <v>9281.1200000000008</v>
      </c>
      <c r="O458" t="s">
        <v>320</v>
      </c>
      <c r="P458">
        <f>VLOOKUP(L458,'Valores UF'!A:B,2,0)</f>
        <v>38386.99</v>
      </c>
      <c r="Q458">
        <f t="shared" si="26"/>
        <v>235.89528639781344</v>
      </c>
      <c r="R458" s="7">
        <v>9055310</v>
      </c>
      <c r="S458" t="s">
        <v>321</v>
      </c>
      <c r="T458" s="6">
        <v>9281.1200000000008</v>
      </c>
      <c r="U458" t="s">
        <v>320</v>
      </c>
      <c r="W458" t="s">
        <v>370</v>
      </c>
      <c r="X458" t="s">
        <v>363</v>
      </c>
      <c r="AA458">
        <v>310430010</v>
      </c>
      <c r="AB458" t="e">
        <f>VLOOKUP(AA458,#REF!,2,0)</f>
        <v>#REF!</v>
      </c>
      <c r="AC458">
        <v>10037</v>
      </c>
      <c r="AD458" s="4">
        <f t="shared" si="27"/>
        <v>10037</v>
      </c>
      <c r="AE458" t="e">
        <f>VLOOKUP(AD458,#REF!,2,0)</f>
        <v>#REF!</v>
      </c>
    </row>
    <row r="459" spans="1:31" hidden="1">
      <c r="A459">
        <v>2024</v>
      </c>
      <c r="B459" t="s">
        <v>325</v>
      </c>
      <c r="C459">
        <v>210510050</v>
      </c>
      <c r="D459" t="s">
        <v>324</v>
      </c>
      <c r="E459" t="s">
        <v>371</v>
      </c>
      <c r="H459">
        <v>500009688</v>
      </c>
      <c r="I459">
        <v>12</v>
      </c>
      <c r="J459" t="s">
        <v>322</v>
      </c>
      <c r="K459" s="9">
        <v>45645</v>
      </c>
      <c r="L459" s="9">
        <v>45645</v>
      </c>
      <c r="M459">
        <v>29</v>
      </c>
      <c r="N459" s="6">
        <v>187352.75</v>
      </c>
      <c r="O459" t="s">
        <v>320</v>
      </c>
      <c r="P459">
        <f>VLOOKUP(L459,'Valores UF'!A:B,2,0)</f>
        <v>38386.99</v>
      </c>
      <c r="Q459">
        <f t="shared" si="26"/>
        <v>4761.8856805391624</v>
      </c>
      <c r="R459" s="7">
        <v>182794458</v>
      </c>
      <c r="S459" t="s">
        <v>321</v>
      </c>
      <c r="T459" s="6">
        <v>187352.75</v>
      </c>
      <c r="U459" t="s">
        <v>320</v>
      </c>
      <c r="W459" t="s">
        <v>370</v>
      </c>
      <c r="X459" t="s">
        <v>363</v>
      </c>
      <c r="AA459">
        <v>310430010</v>
      </c>
      <c r="AB459" t="e">
        <f>VLOOKUP(AA459,#REF!,2,0)</f>
        <v>#REF!</v>
      </c>
      <c r="AC459">
        <v>10037</v>
      </c>
      <c r="AD459" s="4">
        <f t="shared" si="27"/>
        <v>10037</v>
      </c>
      <c r="AE459" t="e">
        <f>VLOOKUP(AD459,#REF!,2,0)</f>
        <v>#REF!</v>
      </c>
    </row>
    <row r="460" spans="1:31" hidden="1">
      <c r="A460">
        <v>2024</v>
      </c>
      <c r="B460" t="s">
        <v>325</v>
      </c>
      <c r="C460">
        <v>210510050</v>
      </c>
      <c r="D460" t="s">
        <v>324</v>
      </c>
      <c r="E460" t="s">
        <v>371</v>
      </c>
      <c r="H460">
        <v>500009688</v>
      </c>
      <c r="I460">
        <v>12</v>
      </c>
      <c r="J460" t="s">
        <v>322</v>
      </c>
      <c r="K460" s="9">
        <v>45645</v>
      </c>
      <c r="L460" s="9">
        <v>45645</v>
      </c>
      <c r="M460">
        <v>29</v>
      </c>
      <c r="N460" s="6">
        <v>196633.87</v>
      </c>
      <c r="O460" t="s">
        <v>320</v>
      </c>
      <c r="P460">
        <f>VLOOKUP(L460,'Valores UF'!A:B,2,0)</f>
        <v>38386.99</v>
      </c>
      <c r="Q460">
        <f t="shared" si="26"/>
        <v>4997.7809669369753</v>
      </c>
      <c r="R460" s="7">
        <v>191849768</v>
      </c>
      <c r="S460" t="s">
        <v>321</v>
      </c>
      <c r="T460" s="6">
        <v>196633.87</v>
      </c>
      <c r="U460" t="s">
        <v>320</v>
      </c>
      <c r="W460" t="s">
        <v>370</v>
      </c>
      <c r="X460" t="s">
        <v>363</v>
      </c>
      <c r="AA460">
        <v>310430010</v>
      </c>
      <c r="AB460" t="e">
        <f>VLOOKUP(AA460,#REF!,2,0)</f>
        <v>#REF!</v>
      </c>
      <c r="AC460">
        <v>10037</v>
      </c>
      <c r="AD460" s="4">
        <f t="shared" si="27"/>
        <v>10037</v>
      </c>
      <c r="AE460" t="e">
        <f>VLOOKUP(AD460,#REF!,2,0)</f>
        <v>#REF!</v>
      </c>
    </row>
    <row r="461" spans="1:31" hidden="1">
      <c r="A461">
        <v>2024</v>
      </c>
      <c r="B461" t="s">
        <v>325</v>
      </c>
      <c r="C461">
        <v>210510050</v>
      </c>
      <c r="D461" t="s">
        <v>324</v>
      </c>
      <c r="E461" t="s">
        <v>371</v>
      </c>
      <c r="H461">
        <v>500009688</v>
      </c>
      <c r="I461">
        <v>12</v>
      </c>
      <c r="J461" t="s">
        <v>322</v>
      </c>
      <c r="K461" s="9">
        <v>45645</v>
      </c>
      <c r="L461" s="9">
        <v>45645</v>
      </c>
      <c r="M461">
        <v>29</v>
      </c>
      <c r="N461" s="6">
        <v>196633.87</v>
      </c>
      <c r="O461" t="s">
        <v>320</v>
      </c>
      <c r="P461">
        <f>VLOOKUP(L461,'Valores UF'!A:B,2,0)</f>
        <v>38386.99</v>
      </c>
      <c r="Q461">
        <f t="shared" si="26"/>
        <v>4997.7809669369753</v>
      </c>
      <c r="R461" s="7">
        <v>191849768</v>
      </c>
      <c r="S461" t="s">
        <v>321</v>
      </c>
      <c r="T461" s="6">
        <v>196633.87</v>
      </c>
      <c r="U461" t="s">
        <v>320</v>
      </c>
      <c r="W461" t="s">
        <v>370</v>
      </c>
      <c r="X461" t="s">
        <v>363</v>
      </c>
      <c r="AA461">
        <v>310430010</v>
      </c>
      <c r="AB461" t="e">
        <f>VLOOKUP(AA461,#REF!,2,0)</f>
        <v>#REF!</v>
      </c>
      <c r="AC461">
        <v>10037</v>
      </c>
      <c r="AD461" s="4">
        <f t="shared" si="27"/>
        <v>10037</v>
      </c>
      <c r="AE461" t="e">
        <f>VLOOKUP(AD461,#REF!,2,0)</f>
        <v>#REF!</v>
      </c>
    </row>
    <row r="462" spans="1:31" hidden="1">
      <c r="A462">
        <v>2024</v>
      </c>
      <c r="B462" t="s">
        <v>325</v>
      </c>
      <c r="C462">
        <v>210510050</v>
      </c>
      <c r="D462" t="s">
        <v>324</v>
      </c>
      <c r="E462" t="s">
        <v>371</v>
      </c>
      <c r="H462">
        <v>500009688</v>
      </c>
      <c r="I462">
        <v>12</v>
      </c>
      <c r="J462" t="s">
        <v>322</v>
      </c>
      <c r="K462" s="9">
        <v>45645</v>
      </c>
      <c r="L462" s="9">
        <v>45645</v>
      </c>
      <c r="M462">
        <v>29</v>
      </c>
      <c r="N462" s="6">
        <v>196633.87</v>
      </c>
      <c r="O462" t="s">
        <v>320</v>
      </c>
      <c r="P462">
        <f>VLOOKUP(L462,'Valores UF'!A:B,2,0)</f>
        <v>38386.99</v>
      </c>
      <c r="Q462">
        <f t="shared" si="26"/>
        <v>4997.7809669369753</v>
      </c>
      <c r="R462" s="7">
        <v>191849768</v>
      </c>
      <c r="S462" t="s">
        <v>321</v>
      </c>
      <c r="T462" s="6">
        <v>196633.87</v>
      </c>
      <c r="U462" t="s">
        <v>320</v>
      </c>
      <c r="W462" t="s">
        <v>370</v>
      </c>
      <c r="X462" t="s">
        <v>363</v>
      </c>
      <c r="AA462">
        <v>310430010</v>
      </c>
      <c r="AB462" t="e">
        <f>VLOOKUP(AA462,#REF!,2,0)</f>
        <v>#REF!</v>
      </c>
      <c r="AC462">
        <v>10037</v>
      </c>
      <c r="AD462" s="4">
        <f t="shared" si="27"/>
        <v>10037</v>
      </c>
      <c r="AE462" t="e">
        <f>VLOOKUP(AD462,#REF!,2,0)</f>
        <v>#REF!</v>
      </c>
    </row>
    <row r="463" spans="1:31" hidden="1">
      <c r="A463">
        <v>2024</v>
      </c>
      <c r="B463" t="s">
        <v>325</v>
      </c>
      <c r="C463">
        <v>210510050</v>
      </c>
      <c r="D463" t="s">
        <v>324</v>
      </c>
      <c r="E463" t="s">
        <v>371</v>
      </c>
      <c r="H463">
        <v>500009688</v>
      </c>
      <c r="I463">
        <v>12</v>
      </c>
      <c r="J463" t="s">
        <v>322</v>
      </c>
      <c r="K463" s="9">
        <v>45645</v>
      </c>
      <c r="L463" s="9">
        <v>45645</v>
      </c>
      <c r="M463">
        <v>29</v>
      </c>
      <c r="N463" s="6">
        <v>196633.87</v>
      </c>
      <c r="O463" t="s">
        <v>320</v>
      </c>
      <c r="P463">
        <f>VLOOKUP(L463,'Valores UF'!A:B,2,0)</f>
        <v>38386.99</v>
      </c>
      <c r="Q463">
        <f t="shared" si="26"/>
        <v>4997.7809669369753</v>
      </c>
      <c r="R463" s="7">
        <v>191849768</v>
      </c>
      <c r="S463" t="s">
        <v>321</v>
      </c>
      <c r="T463" s="6">
        <v>196633.87</v>
      </c>
      <c r="U463" t="s">
        <v>320</v>
      </c>
      <c r="W463" t="s">
        <v>370</v>
      </c>
      <c r="X463" t="s">
        <v>363</v>
      </c>
      <c r="AA463">
        <v>310430010</v>
      </c>
      <c r="AB463" t="e">
        <f>VLOOKUP(AA463,#REF!,2,0)</f>
        <v>#REF!</v>
      </c>
      <c r="AC463">
        <v>10037</v>
      </c>
      <c r="AD463" s="4">
        <f t="shared" si="27"/>
        <v>10037</v>
      </c>
      <c r="AE463" t="e">
        <f>VLOOKUP(AD463,#REF!,2,0)</f>
        <v>#REF!</v>
      </c>
    </row>
    <row r="464" spans="1:31" hidden="1">
      <c r="A464">
        <v>2024</v>
      </c>
      <c r="B464" t="s">
        <v>325</v>
      </c>
      <c r="C464">
        <v>210510050</v>
      </c>
      <c r="D464" t="s">
        <v>324</v>
      </c>
      <c r="E464" t="s">
        <v>371</v>
      </c>
      <c r="H464">
        <v>500009688</v>
      </c>
      <c r="I464">
        <v>12</v>
      </c>
      <c r="J464" t="s">
        <v>322</v>
      </c>
      <c r="K464" s="9">
        <v>45645</v>
      </c>
      <c r="L464" s="9">
        <v>45645</v>
      </c>
      <c r="M464">
        <v>29</v>
      </c>
      <c r="N464" s="6">
        <v>1245789.73</v>
      </c>
      <c r="O464" t="s">
        <v>320</v>
      </c>
      <c r="P464">
        <f>VLOOKUP(L464,'Valores UF'!A:B,2,0)</f>
        <v>38386.99</v>
      </c>
      <c r="Q464">
        <f t="shared" si="26"/>
        <v>31663.844078423448</v>
      </c>
      <c r="R464" s="7">
        <v>1215479666</v>
      </c>
      <c r="S464" t="s">
        <v>321</v>
      </c>
      <c r="T464" s="6">
        <v>1245789.73</v>
      </c>
      <c r="U464" t="s">
        <v>320</v>
      </c>
      <c r="W464" t="s">
        <v>370</v>
      </c>
      <c r="X464" t="s">
        <v>363</v>
      </c>
      <c r="AA464">
        <v>310430010</v>
      </c>
      <c r="AB464" t="e">
        <f>VLOOKUP(AA464,#REF!,2,0)</f>
        <v>#REF!</v>
      </c>
      <c r="AC464">
        <v>10040</v>
      </c>
      <c r="AD464" s="4">
        <f t="shared" si="27"/>
        <v>10040</v>
      </c>
      <c r="AE464" t="e">
        <f>VLOOKUP(AD464,#REF!,2,0)</f>
        <v>#REF!</v>
      </c>
    </row>
    <row r="465" spans="1:31" hidden="1">
      <c r="A465">
        <v>2024</v>
      </c>
      <c r="B465" t="s">
        <v>325</v>
      </c>
      <c r="C465">
        <v>210510050</v>
      </c>
      <c r="D465" t="s">
        <v>324</v>
      </c>
      <c r="E465" t="s">
        <v>371</v>
      </c>
      <c r="H465">
        <v>500009688</v>
      </c>
      <c r="I465">
        <v>12</v>
      </c>
      <c r="J465" t="s">
        <v>322</v>
      </c>
      <c r="K465" s="9">
        <v>45645</v>
      </c>
      <c r="L465" s="9">
        <v>45645</v>
      </c>
      <c r="M465">
        <v>29</v>
      </c>
      <c r="N465" s="6">
        <v>414944.11</v>
      </c>
      <c r="O465" t="s">
        <v>320</v>
      </c>
      <c r="P465">
        <f>VLOOKUP(L465,'Valores UF'!A:B,2,0)</f>
        <v>38386.99</v>
      </c>
      <c r="Q465">
        <f t="shared" si="26"/>
        <v>10546.503385652275</v>
      </c>
      <c r="R465" s="7">
        <v>404848520</v>
      </c>
      <c r="S465" t="s">
        <v>321</v>
      </c>
      <c r="T465" s="6">
        <v>414944.11</v>
      </c>
      <c r="U465" t="s">
        <v>320</v>
      </c>
      <c r="W465" t="s">
        <v>370</v>
      </c>
      <c r="X465" t="s">
        <v>363</v>
      </c>
      <c r="AA465">
        <v>310430010</v>
      </c>
      <c r="AB465" t="e">
        <f>VLOOKUP(AA465,#REF!,2,0)</f>
        <v>#REF!</v>
      </c>
      <c r="AC465">
        <v>10007</v>
      </c>
      <c r="AD465" s="4">
        <f t="shared" si="27"/>
        <v>10007</v>
      </c>
      <c r="AE465" t="e">
        <f>VLOOKUP(AD465,#REF!,2,0)</f>
        <v>#REF!</v>
      </c>
    </row>
    <row r="466" spans="1:31" hidden="1">
      <c r="A466">
        <v>2024</v>
      </c>
      <c r="B466" t="s">
        <v>325</v>
      </c>
      <c r="C466">
        <v>210510050</v>
      </c>
      <c r="D466" t="s">
        <v>324</v>
      </c>
      <c r="E466" t="s">
        <v>371</v>
      </c>
      <c r="H466">
        <v>500009688</v>
      </c>
      <c r="I466">
        <v>12</v>
      </c>
      <c r="J466" t="s">
        <v>322</v>
      </c>
      <c r="K466" s="9">
        <v>45645</v>
      </c>
      <c r="L466" s="9">
        <v>45645</v>
      </c>
      <c r="M466">
        <v>29</v>
      </c>
      <c r="N466" s="6">
        <v>240675.23</v>
      </c>
      <c r="O466" t="s">
        <v>320</v>
      </c>
      <c r="P466">
        <f>VLOOKUP(L466,'Valores UF'!A:B,2,0)</f>
        <v>38386.99</v>
      </c>
      <c r="Q466">
        <f t="shared" si="26"/>
        <v>6117.1663107735203</v>
      </c>
      <c r="R466" s="7">
        <v>234819602</v>
      </c>
      <c r="S466" t="s">
        <v>321</v>
      </c>
      <c r="T466" s="6">
        <v>240675.23</v>
      </c>
      <c r="U466" t="s">
        <v>320</v>
      </c>
      <c r="W466" t="s">
        <v>370</v>
      </c>
      <c r="X466" t="s">
        <v>363</v>
      </c>
      <c r="AA466">
        <v>310430010</v>
      </c>
      <c r="AB466" t="e">
        <f>VLOOKUP(AA466,#REF!,2,0)</f>
        <v>#REF!</v>
      </c>
      <c r="AC466">
        <v>10106</v>
      </c>
      <c r="AD466" s="4">
        <f t="shared" si="27"/>
        <v>10106</v>
      </c>
      <c r="AE466" t="e">
        <f>VLOOKUP(AD466,#REF!,2,0)</f>
        <v>#REF!</v>
      </c>
    </row>
    <row r="467" spans="1:31" hidden="1">
      <c r="A467">
        <v>2024</v>
      </c>
      <c r="B467" t="s">
        <v>325</v>
      </c>
      <c r="C467">
        <v>210510050</v>
      </c>
      <c r="D467" t="s">
        <v>324</v>
      </c>
      <c r="E467" t="s">
        <v>371</v>
      </c>
      <c r="H467">
        <v>500009688</v>
      </c>
      <c r="I467">
        <v>12</v>
      </c>
      <c r="J467" t="s">
        <v>322</v>
      </c>
      <c r="K467" s="9">
        <v>45645</v>
      </c>
      <c r="L467" s="9">
        <v>45645</v>
      </c>
      <c r="M467">
        <v>29</v>
      </c>
      <c r="N467" s="6">
        <v>240675.23</v>
      </c>
      <c r="O467" t="s">
        <v>320</v>
      </c>
      <c r="P467">
        <f>VLOOKUP(L467,'Valores UF'!A:B,2,0)</f>
        <v>38386.99</v>
      </c>
      <c r="Q467">
        <f t="shared" si="26"/>
        <v>6117.1663107735203</v>
      </c>
      <c r="R467" s="7">
        <v>234819602</v>
      </c>
      <c r="S467" t="s">
        <v>321</v>
      </c>
      <c r="T467" s="6">
        <v>240675.23</v>
      </c>
      <c r="U467" t="s">
        <v>320</v>
      </c>
      <c r="W467" t="s">
        <v>370</v>
      </c>
      <c r="X467" t="s">
        <v>363</v>
      </c>
      <c r="AA467">
        <v>310430010</v>
      </c>
      <c r="AB467" t="e">
        <f>VLOOKUP(AA467,#REF!,2,0)</f>
        <v>#REF!</v>
      </c>
      <c r="AC467">
        <v>10111</v>
      </c>
      <c r="AD467" s="4">
        <f t="shared" si="27"/>
        <v>10111</v>
      </c>
      <c r="AE467" t="e">
        <f>VLOOKUP(AD467,#REF!,2,0)</f>
        <v>#REF!</v>
      </c>
    </row>
    <row r="468" spans="1:31" hidden="1">
      <c r="A468">
        <v>2024</v>
      </c>
      <c r="B468" t="s">
        <v>325</v>
      </c>
      <c r="C468">
        <v>210510050</v>
      </c>
      <c r="D468" t="s">
        <v>324</v>
      </c>
      <c r="E468" t="s">
        <v>371</v>
      </c>
      <c r="H468">
        <v>500009688</v>
      </c>
      <c r="I468">
        <v>12</v>
      </c>
      <c r="J468" t="s">
        <v>322</v>
      </c>
      <c r="K468" s="9">
        <v>45645</v>
      </c>
      <c r="L468" s="9">
        <v>45645</v>
      </c>
      <c r="M468">
        <v>29</v>
      </c>
      <c r="N468" s="6">
        <v>240675.23</v>
      </c>
      <c r="O468" t="s">
        <v>320</v>
      </c>
      <c r="P468">
        <f>VLOOKUP(L468,'Valores UF'!A:B,2,0)</f>
        <v>38386.99</v>
      </c>
      <c r="Q468">
        <f t="shared" si="26"/>
        <v>6117.1663107735203</v>
      </c>
      <c r="R468" s="7">
        <v>234819602</v>
      </c>
      <c r="S468" t="s">
        <v>321</v>
      </c>
      <c r="T468" s="6">
        <v>240675.23</v>
      </c>
      <c r="U468" t="s">
        <v>320</v>
      </c>
      <c r="W468" t="s">
        <v>370</v>
      </c>
      <c r="X468" t="s">
        <v>363</v>
      </c>
      <c r="AA468">
        <v>310430010</v>
      </c>
      <c r="AB468" t="e">
        <f>VLOOKUP(AA468,#REF!,2,0)</f>
        <v>#REF!</v>
      </c>
      <c r="AC468">
        <v>10107</v>
      </c>
      <c r="AD468" s="4">
        <f t="shared" si="27"/>
        <v>10107</v>
      </c>
      <c r="AE468" t="e">
        <f>VLOOKUP(AD468,#REF!,2,0)</f>
        <v>#REF!</v>
      </c>
    </row>
    <row r="469" spans="1:31" hidden="1">
      <c r="A469">
        <v>2024</v>
      </c>
      <c r="B469" t="s">
        <v>325</v>
      </c>
      <c r="C469">
        <v>210510050</v>
      </c>
      <c r="D469" t="s">
        <v>324</v>
      </c>
      <c r="E469" t="s">
        <v>371</v>
      </c>
      <c r="H469">
        <v>500009688</v>
      </c>
      <c r="I469">
        <v>12</v>
      </c>
      <c r="J469" t="s">
        <v>322</v>
      </c>
      <c r="K469" s="9">
        <v>45645</v>
      </c>
      <c r="L469" s="9">
        <v>45645</v>
      </c>
      <c r="M469">
        <v>29</v>
      </c>
      <c r="N469" s="6">
        <v>240675.23</v>
      </c>
      <c r="O469" t="s">
        <v>320</v>
      </c>
      <c r="P469">
        <f>VLOOKUP(L469,'Valores UF'!A:B,2,0)</f>
        <v>38386.99</v>
      </c>
      <c r="Q469">
        <f t="shared" ref="Q469:Q500" si="28">+R469/P469</f>
        <v>6117.1663107735203</v>
      </c>
      <c r="R469" s="7">
        <v>234819602</v>
      </c>
      <c r="S469" t="s">
        <v>321</v>
      </c>
      <c r="T469" s="6">
        <v>240675.23</v>
      </c>
      <c r="U469" t="s">
        <v>320</v>
      </c>
      <c r="W469" t="s">
        <v>370</v>
      </c>
      <c r="X469" t="s">
        <v>363</v>
      </c>
      <c r="AA469">
        <v>310430010</v>
      </c>
      <c r="AB469" t="e">
        <f>VLOOKUP(AA469,#REF!,2,0)</f>
        <v>#REF!</v>
      </c>
      <c r="AC469">
        <v>10110</v>
      </c>
      <c r="AD469" s="4">
        <f t="shared" si="27"/>
        <v>10110</v>
      </c>
      <c r="AE469" t="e">
        <f>VLOOKUP(AD469,#REF!,2,0)</f>
        <v>#REF!</v>
      </c>
    </row>
    <row r="470" spans="1:31" hidden="1">
      <c r="A470">
        <v>2024</v>
      </c>
      <c r="B470" t="s">
        <v>325</v>
      </c>
      <c r="C470">
        <v>210510050</v>
      </c>
      <c r="D470" t="s">
        <v>324</v>
      </c>
      <c r="E470" t="s">
        <v>371</v>
      </c>
      <c r="H470">
        <v>500009688</v>
      </c>
      <c r="I470">
        <v>12</v>
      </c>
      <c r="J470" t="s">
        <v>322</v>
      </c>
      <c r="K470" s="9">
        <v>45645</v>
      </c>
      <c r="L470" s="9">
        <v>45645</v>
      </c>
      <c r="M470">
        <v>29</v>
      </c>
      <c r="N470" s="6">
        <v>240675.23</v>
      </c>
      <c r="O470" t="s">
        <v>320</v>
      </c>
      <c r="P470">
        <f>VLOOKUP(L470,'Valores UF'!A:B,2,0)</f>
        <v>38386.99</v>
      </c>
      <c r="Q470">
        <f t="shared" si="28"/>
        <v>6117.1663107735203</v>
      </c>
      <c r="R470" s="7">
        <v>234819602</v>
      </c>
      <c r="S470" t="s">
        <v>321</v>
      </c>
      <c r="T470" s="6">
        <v>240675.23</v>
      </c>
      <c r="U470" t="s">
        <v>320</v>
      </c>
      <c r="W470" t="s">
        <v>370</v>
      </c>
      <c r="X470" t="s">
        <v>363</v>
      </c>
      <c r="AA470">
        <v>310430010</v>
      </c>
      <c r="AB470" t="e">
        <f>VLOOKUP(AA470,#REF!,2,0)</f>
        <v>#REF!</v>
      </c>
      <c r="AC470">
        <v>10109</v>
      </c>
      <c r="AD470" s="4">
        <f t="shared" si="27"/>
        <v>10109</v>
      </c>
      <c r="AE470" t="e">
        <f>VLOOKUP(AD470,#REF!,2,0)</f>
        <v>#REF!</v>
      </c>
    </row>
    <row r="471" spans="1:31" hidden="1">
      <c r="A471">
        <v>2024</v>
      </c>
      <c r="B471" t="s">
        <v>325</v>
      </c>
      <c r="C471">
        <v>210510050</v>
      </c>
      <c r="D471" t="s">
        <v>324</v>
      </c>
      <c r="E471" t="s">
        <v>371</v>
      </c>
      <c r="H471">
        <v>500009688</v>
      </c>
      <c r="I471">
        <v>12</v>
      </c>
      <c r="J471" t="s">
        <v>322</v>
      </c>
      <c r="K471" s="9">
        <v>45645</v>
      </c>
      <c r="L471" s="9">
        <v>45645</v>
      </c>
      <c r="M471">
        <v>29</v>
      </c>
      <c r="N471" s="6">
        <v>186475.49</v>
      </c>
      <c r="O471" t="s">
        <v>320</v>
      </c>
      <c r="P471">
        <f>VLOOKUP(L471,'Valores UF'!A:B,2,0)</f>
        <v>38386.99</v>
      </c>
      <c r="Q471">
        <f t="shared" si="28"/>
        <v>4739.5886210406188</v>
      </c>
      <c r="R471" s="7">
        <v>181938541</v>
      </c>
      <c r="S471" t="s">
        <v>321</v>
      </c>
      <c r="T471" s="6">
        <v>186475.49</v>
      </c>
      <c r="U471" t="s">
        <v>320</v>
      </c>
      <c r="W471" t="s">
        <v>370</v>
      </c>
      <c r="X471" t="s">
        <v>363</v>
      </c>
      <c r="AA471">
        <v>310430010</v>
      </c>
      <c r="AB471" t="e">
        <f>VLOOKUP(AA471,#REF!,2,0)</f>
        <v>#REF!</v>
      </c>
      <c r="AC471">
        <v>10163</v>
      </c>
      <c r="AD471" s="4">
        <f t="shared" si="27"/>
        <v>10163</v>
      </c>
      <c r="AE471" t="e">
        <f>VLOOKUP(AD471,#REF!,2,0)</f>
        <v>#REF!</v>
      </c>
    </row>
    <row r="472" spans="1:31" hidden="1">
      <c r="A472">
        <v>2024</v>
      </c>
      <c r="B472" t="s">
        <v>325</v>
      </c>
      <c r="C472">
        <v>210510050</v>
      </c>
      <c r="D472" t="s">
        <v>324</v>
      </c>
      <c r="E472" t="s">
        <v>371</v>
      </c>
      <c r="H472">
        <v>500009688</v>
      </c>
      <c r="I472">
        <v>12</v>
      </c>
      <c r="J472" t="s">
        <v>322</v>
      </c>
      <c r="K472" s="9">
        <v>45645</v>
      </c>
      <c r="L472" s="9">
        <v>45645</v>
      </c>
      <c r="M472">
        <v>29</v>
      </c>
      <c r="N472" s="6">
        <v>186475.49</v>
      </c>
      <c r="O472" t="s">
        <v>320</v>
      </c>
      <c r="P472">
        <f>VLOOKUP(L472,'Valores UF'!A:B,2,0)</f>
        <v>38386.99</v>
      </c>
      <c r="Q472">
        <f t="shared" si="28"/>
        <v>4739.5886210406188</v>
      </c>
      <c r="R472" s="7">
        <v>181938541</v>
      </c>
      <c r="S472" t="s">
        <v>321</v>
      </c>
      <c r="T472" s="6">
        <v>186475.49</v>
      </c>
      <c r="U472" t="s">
        <v>320</v>
      </c>
      <c r="W472" t="s">
        <v>370</v>
      </c>
      <c r="X472" t="s">
        <v>363</v>
      </c>
      <c r="AA472">
        <v>310430010</v>
      </c>
      <c r="AB472" t="e">
        <f>VLOOKUP(AA472,#REF!,2,0)</f>
        <v>#REF!</v>
      </c>
      <c r="AC472">
        <v>10162</v>
      </c>
      <c r="AD472" s="4">
        <f t="shared" si="27"/>
        <v>10162</v>
      </c>
      <c r="AE472" t="e">
        <f>VLOOKUP(AD472,#REF!,2,0)</f>
        <v>#REF!</v>
      </c>
    </row>
    <row r="473" spans="1:31" hidden="1">
      <c r="A473">
        <v>2024</v>
      </c>
      <c r="B473" t="s">
        <v>325</v>
      </c>
      <c r="C473">
        <v>210510050</v>
      </c>
      <c r="D473" t="s">
        <v>324</v>
      </c>
      <c r="E473" t="s">
        <v>371</v>
      </c>
      <c r="H473">
        <v>500009688</v>
      </c>
      <c r="I473">
        <v>12</v>
      </c>
      <c r="J473" t="s">
        <v>322</v>
      </c>
      <c r="K473" s="9">
        <v>45645</v>
      </c>
      <c r="L473" s="9">
        <v>45645</v>
      </c>
      <c r="M473">
        <v>29</v>
      </c>
      <c r="N473" s="6">
        <v>186475.49</v>
      </c>
      <c r="O473" t="s">
        <v>320</v>
      </c>
      <c r="P473">
        <f>VLOOKUP(L473,'Valores UF'!A:B,2,0)</f>
        <v>38386.99</v>
      </c>
      <c r="Q473">
        <f t="shared" si="28"/>
        <v>4739.5886210406188</v>
      </c>
      <c r="R473" s="7">
        <v>181938541</v>
      </c>
      <c r="S473" t="s">
        <v>321</v>
      </c>
      <c r="T473" s="6">
        <v>186475.49</v>
      </c>
      <c r="U473" t="s">
        <v>320</v>
      </c>
      <c r="W473" t="s">
        <v>370</v>
      </c>
      <c r="X473" t="s">
        <v>363</v>
      </c>
      <c r="AA473">
        <v>310430010</v>
      </c>
      <c r="AB473" t="e">
        <f>VLOOKUP(AA473,#REF!,2,0)</f>
        <v>#REF!</v>
      </c>
      <c r="AC473">
        <v>10161</v>
      </c>
      <c r="AD473" s="4">
        <f t="shared" si="27"/>
        <v>10161</v>
      </c>
      <c r="AE473" t="e">
        <f>VLOOKUP(AD473,#REF!,2,0)</f>
        <v>#REF!</v>
      </c>
    </row>
    <row r="474" spans="1:31" hidden="1">
      <c r="A474">
        <v>2024</v>
      </c>
      <c r="B474" t="s">
        <v>325</v>
      </c>
      <c r="C474">
        <v>210510050</v>
      </c>
      <c r="D474" t="s">
        <v>324</v>
      </c>
      <c r="E474" t="s">
        <v>371</v>
      </c>
      <c r="H474">
        <v>500009688</v>
      </c>
      <c r="I474">
        <v>12</v>
      </c>
      <c r="J474" t="s">
        <v>322</v>
      </c>
      <c r="K474" s="9">
        <v>45645</v>
      </c>
      <c r="L474" s="9">
        <v>45645</v>
      </c>
      <c r="M474">
        <v>29</v>
      </c>
      <c r="N474" s="6">
        <v>186475.49</v>
      </c>
      <c r="O474" t="s">
        <v>320</v>
      </c>
      <c r="P474">
        <f>VLOOKUP(L474,'Valores UF'!A:B,2,0)</f>
        <v>38386.99</v>
      </c>
      <c r="Q474">
        <f t="shared" si="28"/>
        <v>4739.5886210406188</v>
      </c>
      <c r="R474" s="7">
        <v>181938541</v>
      </c>
      <c r="S474" t="s">
        <v>321</v>
      </c>
      <c r="T474" s="6">
        <v>186475.49</v>
      </c>
      <c r="U474" t="s">
        <v>320</v>
      </c>
      <c r="W474" t="s">
        <v>370</v>
      </c>
      <c r="X474" t="s">
        <v>363</v>
      </c>
      <c r="AA474">
        <v>310430010</v>
      </c>
      <c r="AB474" t="e">
        <f>VLOOKUP(AA474,#REF!,2,0)</f>
        <v>#REF!</v>
      </c>
      <c r="AC474">
        <v>10160</v>
      </c>
      <c r="AD474" s="4">
        <f t="shared" si="27"/>
        <v>10160</v>
      </c>
      <c r="AE474" t="e">
        <f>VLOOKUP(AD474,#REF!,2,0)</f>
        <v>#REF!</v>
      </c>
    </row>
    <row r="475" spans="1:31" hidden="1">
      <c r="A475">
        <v>2024</v>
      </c>
      <c r="B475" t="s">
        <v>325</v>
      </c>
      <c r="C475">
        <v>210510050</v>
      </c>
      <c r="D475" t="s">
        <v>324</v>
      </c>
      <c r="E475" t="s">
        <v>371</v>
      </c>
      <c r="H475">
        <v>500009688</v>
      </c>
      <c r="I475">
        <v>12</v>
      </c>
      <c r="J475" t="s">
        <v>322</v>
      </c>
      <c r="K475" s="9">
        <v>45645</v>
      </c>
      <c r="L475" s="9">
        <v>45645</v>
      </c>
      <c r="M475">
        <v>29</v>
      </c>
      <c r="N475" s="6">
        <v>186475.49</v>
      </c>
      <c r="O475" t="s">
        <v>320</v>
      </c>
      <c r="P475">
        <f>VLOOKUP(L475,'Valores UF'!A:B,2,0)</f>
        <v>38386.99</v>
      </c>
      <c r="Q475">
        <f t="shared" si="28"/>
        <v>4739.5886210406188</v>
      </c>
      <c r="R475" s="7">
        <v>181938541</v>
      </c>
      <c r="S475" t="s">
        <v>321</v>
      </c>
      <c r="T475" s="6">
        <v>186475.49</v>
      </c>
      <c r="U475" t="s">
        <v>320</v>
      </c>
      <c r="W475" t="s">
        <v>370</v>
      </c>
      <c r="X475" t="s">
        <v>363</v>
      </c>
      <c r="AA475">
        <v>310430010</v>
      </c>
      <c r="AB475" t="e">
        <f>VLOOKUP(AA475,#REF!,2,0)</f>
        <v>#REF!</v>
      </c>
      <c r="AC475">
        <v>10159</v>
      </c>
      <c r="AD475" s="4">
        <f t="shared" si="27"/>
        <v>10159</v>
      </c>
      <c r="AE475" t="e">
        <f>VLOOKUP(AD475,#REF!,2,0)</f>
        <v>#REF!</v>
      </c>
    </row>
    <row r="476" spans="1:31" hidden="1">
      <c r="A476">
        <v>2024</v>
      </c>
      <c r="B476" t="s">
        <v>325</v>
      </c>
      <c r="C476">
        <v>210510050</v>
      </c>
      <c r="D476" t="s">
        <v>324</v>
      </c>
      <c r="E476" t="s">
        <v>371</v>
      </c>
      <c r="H476">
        <v>500009688</v>
      </c>
      <c r="I476">
        <v>12</v>
      </c>
      <c r="J476" t="s">
        <v>322</v>
      </c>
      <c r="K476" s="9">
        <v>45645</v>
      </c>
      <c r="L476" s="9">
        <v>45645</v>
      </c>
      <c r="M476">
        <v>29</v>
      </c>
      <c r="N476" s="6">
        <v>186475.49</v>
      </c>
      <c r="O476" t="s">
        <v>320</v>
      </c>
      <c r="P476">
        <f>VLOOKUP(L476,'Valores UF'!A:B,2,0)</f>
        <v>38386.99</v>
      </c>
      <c r="Q476">
        <f t="shared" si="28"/>
        <v>4739.5886210406188</v>
      </c>
      <c r="R476" s="7">
        <v>181938541</v>
      </c>
      <c r="S476" t="s">
        <v>321</v>
      </c>
      <c r="T476" s="6">
        <v>186475.49</v>
      </c>
      <c r="U476" t="s">
        <v>320</v>
      </c>
      <c r="W476" t="s">
        <v>370</v>
      </c>
      <c r="X476" t="s">
        <v>363</v>
      </c>
      <c r="AA476">
        <v>310430010</v>
      </c>
      <c r="AB476" t="e">
        <f>VLOOKUP(AA476,#REF!,2,0)</f>
        <v>#REF!</v>
      </c>
      <c r="AC476">
        <v>10158</v>
      </c>
      <c r="AD476" s="4">
        <f t="shared" si="27"/>
        <v>10158</v>
      </c>
      <c r="AE476" t="e">
        <f>VLOOKUP(AD476,#REF!,2,0)</f>
        <v>#REF!</v>
      </c>
    </row>
    <row r="477" spans="1:31" hidden="1">
      <c r="A477">
        <v>2024</v>
      </c>
      <c r="B477" t="s">
        <v>325</v>
      </c>
      <c r="C477">
        <v>210510050</v>
      </c>
      <c r="D477" t="s">
        <v>324</v>
      </c>
      <c r="E477" t="s">
        <v>371</v>
      </c>
      <c r="H477">
        <v>500009688</v>
      </c>
      <c r="I477">
        <v>12</v>
      </c>
      <c r="J477" t="s">
        <v>322</v>
      </c>
      <c r="K477" s="9">
        <v>45645</v>
      </c>
      <c r="L477" s="9">
        <v>45645</v>
      </c>
      <c r="M477">
        <v>29</v>
      </c>
      <c r="N477" s="6">
        <v>186475.49</v>
      </c>
      <c r="O477" t="s">
        <v>320</v>
      </c>
      <c r="P477">
        <f>VLOOKUP(L477,'Valores UF'!A:B,2,0)</f>
        <v>38386.99</v>
      </c>
      <c r="Q477">
        <f t="shared" si="28"/>
        <v>4739.5886210406188</v>
      </c>
      <c r="R477" s="7">
        <v>181938541</v>
      </c>
      <c r="S477" t="s">
        <v>321</v>
      </c>
      <c r="T477" s="6">
        <v>186475.49</v>
      </c>
      <c r="U477" t="s">
        <v>320</v>
      </c>
      <c r="W477" t="s">
        <v>370</v>
      </c>
      <c r="X477" t="s">
        <v>363</v>
      </c>
      <c r="AA477">
        <v>310430010</v>
      </c>
      <c r="AB477" t="e">
        <f>VLOOKUP(AA477,#REF!,2,0)</f>
        <v>#REF!</v>
      </c>
      <c r="AC477">
        <v>10157</v>
      </c>
      <c r="AD477" s="4">
        <f t="shared" si="27"/>
        <v>10157</v>
      </c>
      <c r="AE477" t="e">
        <f>VLOOKUP(AD477,#REF!,2,0)</f>
        <v>#REF!</v>
      </c>
    </row>
    <row r="478" spans="1:31" hidden="1">
      <c r="A478">
        <v>2024</v>
      </c>
      <c r="B478" t="s">
        <v>325</v>
      </c>
      <c r="C478">
        <v>210510050</v>
      </c>
      <c r="D478" t="s">
        <v>324</v>
      </c>
      <c r="E478" t="s">
        <v>371</v>
      </c>
      <c r="H478">
        <v>500009688</v>
      </c>
      <c r="I478">
        <v>12</v>
      </c>
      <c r="J478" t="s">
        <v>322</v>
      </c>
      <c r="K478" s="9">
        <v>45645</v>
      </c>
      <c r="L478" s="9">
        <v>45645</v>
      </c>
      <c r="M478">
        <v>29</v>
      </c>
      <c r="N478" s="6">
        <v>166271.85</v>
      </c>
      <c r="O478" t="s">
        <v>320</v>
      </c>
      <c r="P478">
        <f>VLOOKUP(L478,'Valores UF'!A:B,2,0)</f>
        <v>38386.99</v>
      </c>
      <c r="Q478">
        <f t="shared" si="28"/>
        <v>4226.0790960687464</v>
      </c>
      <c r="R478" s="7">
        <v>162226456</v>
      </c>
      <c r="S478" t="s">
        <v>321</v>
      </c>
      <c r="T478" s="6">
        <v>166271.85</v>
      </c>
      <c r="U478" t="s">
        <v>320</v>
      </c>
      <c r="W478" t="s">
        <v>370</v>
      </c>
      <c r="X478" t="s">
        <v>363</v>
      </c>
      <c r="AA478">
        <v>310430010</v>
      </c>
      <c r="AB478" t="e">
        <f>VLOOKUP(AA478,#REF!,2,0)</f>
        <v>#REF!</v>
      </c>
      <c r="AC478">
        <v>10156</v>
      </c>
      <c r="AD478" s="4">
        <f t="shared" si="27"/>
        <v>10156</v>
      </c>
      <c r="AE478" t="e">
        <f>VLOOKUP(AD478,#REF!,2,0)</f>
        <v>#REF!</v>
      </c>
    </row>
    <row r="479" spans="1:31" hidden="1">
      <c r="A479">
        <v>2024</v>
      </c>
      <c r="B479" t="s">
        <v>325</v>
      </c>
      <c r="C479">
        <v>210510050</v>
      </c>
      <c r="D479" t="s">
        <v>324</v>
      </c>
      <c r="E479" t="s">
        <v>371</v>
      </c>
      <c r="H479">
        <v>500009688</v>
      </c>
      <c r="I479">
        <v>12</v>
      </c>
      <c r="J479" t="s">
        <v>322</v>
      </c>
      <c r="K479" s="9">
        <v>45645</v>
      </c>
      <c r="L479" s="9">
        <v>45645</v>
      </c>
      <c r="M479">
        <v>29</v>
      </c>
      <c r="N479" s="6">
        <v>622895.04</v>
      </c>
      <c r="O479" t="s">
        <v>320</v>
      </c>
      <c r="P479">
        <f>VLOOKUP(L479,'Valores UF'!A:B,2,0)</f>
        <v>38386.99</v>
      </c>
      <c r="Q479">
        <f t="shared" si="28"/>
        <v>15831.926493845962</v>
      </c>
      <c r="R479" s="7">
        <v>607740004</v>
      </c>
      <c r="S479" t="s">
        <v>321</v>
      </c>
      <c r="T479" s="6">
        <v>622895.04</v>
      </c>
      <c r="U479" t="s">
        <v>320</v>
      </c>
      <c r="W479" t="s">
        <v>370</v>
      </c>
      <c r="X479" t="s">
        <v>363</v>
      </c>
      <c r="AA479">
        <v>310430010</v>
      </c>
      <c r="AB479" t="e">
        <f>VLOOKUP(AA479,#REF!,2,0)</f>
        <v>#REF!</v>
      </c>
      <c r="AC479">
        <v>10038</v>
      </c>
      <c r="AD479" s="4">
        <f t="shared" si="27"/>
        <v>10038</v>
      </c>
      <c r="AE479" t="e">
        <f>VLOOKUP(AD479,#REF!,2,0)</f>
        <v>#REF!</v>
      </c>
    </row>
    <row r="480" spans="1:31" hidden="1">
      <c r="A480">
        <v>2024</v>
      </c>
      <c r="B480" t="s">
        <v>325</v>
      </c>
      <c r="C480">
        <v>210510050</v>
      </c>
      <c r="D480" t="s">
        <v>324</v>
      </c>
      <c r="E480" t="s">
        <v>371</v>
      </c>
      <c r="H480">
        <v>500009688</v>
      </c>
      <c r="I480">
        <v>12</v>
      </c>
      <c r="J480" t="s">
        <v>322</v>
      </c>
      <c r="K480" s="9">
        <v>45645</v>
      </c>
      <c r="L480" s="9">
        <v>45645</v>
      </c>
      <c r="M480">
        <v>29</v>
      </c>
      <c r="N480" s="6">
        <v>262620.38</v>
      </c>
      <c r="O480" t="s">
        <v>320</v>
      </c>
      <c r="P480">
        <f>VLOOKUP(L480,'Valores UF'!A:B,2,0)</f>
        <v>38386.99</v>
      </c>
      <c r="Q480">
        <f t="shared" si="28"/>
        <v>6674.9392437385686</v>
      </c>
      <c r="R480" s="7">
        <v>256230826</v>
      </c>
      <c r="S480" t="s">
        <v>321</v>
      </c>
      <c r="T480" s="6">
        <v>262620.38</v>
      </c>
      <c r="U480" t="s">
        <v>320</v>
      </c>
      <c r="W480" t="s">
        <v>370</v>
      </c>
      <c r="X480" t="s">
        <v>363</v>
      </c>
      <c r="AA480">
        <v>310430010</v>
      </c>
      <c r="AB480" t="e">
        <f>VLOOKUP(AA480,#REF!,2,0)</f>
        <v>#REF!</v>
      </c>
      <c r="AC480">
        <v>10037</v>
      </c>
      <c r="AD480" s="4">
        <f t="shared" si="27"/>
        <v>10037</v>
      </c>
      <c r="AE480" t="e">
        <f>VLOOKUP(AD480,#REF!,2,0)</f>
        <v>#REF!</v>
      </c>
    </row>
    <row r="481" spans="1:31" hidden="1">
      <c r="A481">
        <v>2024</v>
      </c>
      <c r="B481" t="s">
        <v>325</v>
      </c>
      <c r="C481">
        <v>110810010</v>
      </c>
      <c r="D481" t="s">
        <v>324</v>
      </c>
      <c r="E481" t="s">
        <v>366</v>
      </c>
      <c r="F481">
        <v>20160621</v>
      </c>
      <c r="H481">
        <v>500009698</v>
      </c>
      <c r="I481">
        <v>12</v>
      </c>
      <c r="J481" t="s">
        <v>359</v>
      </c>
      <c r="K481" s="9">
        <v>45645</v>
      </c>
      <c r="L481" s="9">
        <v>45645</v>
      </c>
      <c r="M481">
        <v>19</v>
      </c>
      <c r="N481">
        <v>-47.42</v>
      </c>
      <c r="O481" t="s">
        <v>334</v>
      </c>
      <c r="P481">
        <f>VLOOKUP(L481,'Valores UF'!A:B,2,0)</f>
        <v>38386.99</v>
      </c>
      <c r="Q481">
        <f t="shared" si="28"/>
        <v>-47.41999828587759</v>
      </c>
      <c r="R481" s="7">
        <v>-1820311</v>
      </c>
      <c r="S481" t="s">
        <v>321</v>
      </c>
      <c r="T481" s="6">
        <v>-1841.6</v>
      </c>
      <c r="U481" t="s">
        <v>320</v>
      </c>
      <c r="W481" t="s">
        <v>369</v>
      </c>
      <c r="X481" s="8" t="s">
        <v>353</v>
      </c>
      <c r="Y481" t="s">
        <v>368</v>
      </c>
      <c r="Z481" t="s">
        <v>367</v>
      </c>
      <c r="AA481">
        <v>110110015</v>
      </c>
      <c r="AB481" t="e">
        <f>VLOOKUP(AA481,#REF!,2,0)</f>
        <v>#REF!</v>
      </c>
      <c r="AD481" s="4" t="str">
        <f t="shared" si="27"/>
        <v>IHC13</v>
      </c>
      <c r="AE481" t="e">
        <f>VLOOKUP(AD481,#REF!,2,0)</f>
        <v>#REF!</v>
      </c>
    </row>
    <row r="482" spans="1:31" hidden="1">
      <c r="A482">
        <v>2024</v>
      </c>
      <c r="B482" t="s">
        <v>325</v>
      </c>
      <c r="C482">
        <v>210510050</v>
      </c>
      <c r="D482" t="s">
        <v>324</v>
      </c>
      <c r="E482" t="s">
        <v>366</v>
      </c>
      <c r="H482">
        <v>700002132</v>
      </c>
      <c r="I482">
        <v>12</v>
      </c>
      <c r="J482" t="s">
        <v>365</v>
      </c>
      <c r="K482" s="9">
        <v>45645</v>
      </c>
      <c r="L482" s="9">
        <v>45645</v>
      </c>
      <c r="M482">
        <v>29</v>
      </c>
      <c r="N482" s="7">
        <v>748343856</v>
      </c>
      <c r="O482" t="s">
        <v>321</v>
      </c>
      <c r="P482">
        <f>VLOOKUP(L482,'Valores UF'!A:B,2,0)</f>
        <v>38386.99</v>
      </c>
      <c r="Q482">
        <f t="shared" si="28"/>
        <v>19494.726103817986</v>
      </c>
      <c r="R482" s="7">
        <v>748343856</v>
      </c>
      <c r="S482" t="s">
        <v>321</v>
      </c>
      <c r="T482" s="6">
        <v>767005.09</v>
      </c>
      <c r="U482" t="s">
        <v>320</v>
      </c>
      <c r="W482" t="s">
        <v>364</v>
      </c>
      <c r="X482" t="s">
        <v>363</v>
      </c>
      <c r="AA482">
        <v>110130032</v>
      </c>
      <c r="AB482" t="e">
        <f>VLOOKUP(AA482,#REF!,2,0)</f>
        <v>#REF!</v>
      </c>
      <c r="AC482">
        <v>10009</v>
      </c>
      <c r="AD482" s="4">
        <f t="shared" si="27"/>
        <v>10009</v>
      </c>
      <c r="AE482" t="e">
        <f>VLOOKUP(AD482,#REF!,2,0)</f>
        <v>#REF!</v>
      </c>
    </row>
    <row r="483" spans="1:31" hidden="1">
      <c r="A483">
        <v>2024</v>
      </c>
      <c r="B483" t="s">
        <v>325</v>
      </c>
      <c r="C483">
        <v>210510050</v>
      </c>
      <c r="D483" t="s">
        <v>324</v>
      </c>
      <c r="E483" t="s">
        <v>366</v>
      </c>
      <c r="H483">
        <v>700002133</v>
      </c>
      <c r="I483">
        <v>12</v>
      </c>
      <c r="J483" t="s">
        <v>365</v>
      </c>
      <c r="K483" s="9">
        <v>45645</v>
      </c>
      <c r="L483" s="9">
        <v>45645</v>
      </c>
      <c r="M483">
        <v>29</v>
      </c>
      <c r="N483" s="7">
        <v>349224207</v>
      </c>
      <c r="O483" t="s">
        <v>321</v>
      </c>
      <c r="P483">
        <f>VLOOKUP(L483,'Valores UF'!A:B,2,0)</f>
        <v>38386.99</v>
      </c>
      <c r="Q483">
        <f t="shared" si="28"/>
        <v>9097.4626299170632</v>
      </c>
      <c r="R483" s="7">
        <v>349224207</v>
      </c>
      <c r="S483" t="s">
        <v>321</v>
      </c>
      <c r="T483" s="6">
        <v>357932.71</v>
      </c>
      <c r="U483" t="s">
        <v>320</v>
      </c>
      <c r="W483" t="s">
        <v>364</v>
      </c>
      <c r="X483" t="s">
        <v>363</v>
      </c>
      <c r="AA483">
        <v>110130032</v>
      </c>
      <c r="AB483" t="e">
        <f>VLOOKUP(AA483,#REF!,2,0)</f>
        <v>#REF!</v>
      </c>
      <c r="AC483">
        <v>10009</v>
      </c>
      <c r="AD483" s="4">
        <f t="shared" si="27"/>
        <v>10009</v>
      </c>
      <c r="AE483" t="e">
        <f>VLOOKUP(AD483,#REF!,2,0)</f>
        <v>#REF!</v>
      </c>
    </row>
    <row r="484" spans="1:31" hidden="1">
      <c r="A484">
        <v>2024</v>
      </c>
      <c r="B484" t="s">
        <v>325</v>
      </c>
      <c r="C484">
        <v>210510050</v>
      </c>
      <c r="D484" t="s">
        <v>324</v>
      </c>
      <c r="E484" t="s">
        <v>366</v>
      </c>
      <c r="H484">
        <v>700002134</v>
      </c>
      <c r="I484">
        <v>12</v>
      </c>
      <c r="J484" t="s">
        <v>365</v>
      </c>
      <c r="K484" s="9">
        <v>45645</v>
      </c>
      <c r="L484" s="9">
        <v>45645</v>
      </c>
      <c r="M484">
        <v>29</v>
      </c>
      <c r="N484" s="7">
        <v>9486859</v>
      </c>
      <c r="O484" t="s">
        <v>321</v>
      </c>
      <c r="P484">
        <f>VLOOKUP(L484,'Valores UF'!A:B,2,0)</f>
        <v>38386.99</v>
      </c>
      <c r="Q484">
        <f t="shared" si="28"/>
        <v>247.13735044086553</v>
      </c>
      <c r="R484" s="7">
        <v>9486859</v>
      </c>
      <c r="S484" t="s">
        <v>321</v>
      </c>
      <c r="T484" s="6">
        <v>9723.43</v>
      </c>
      <c r="U484" t="s">
        <v>320</v>
      </c>
      <c r="W484" t="s">
        <v>364</v>
      </c>
      <c r="X484" t="s">
        <v>363</v>
      </c>
      <c r="AA484">
        <v>110130032</v>
      </c>
      <c r="AB484" t="e">
        <f>VLOOKUP(AA484,#REF!,2,0)</f>
        <v>#REF!</v>
      </c>
      <c r="AC484">
        <v>10009</v>
      </c>
      <c r="AD484" s="4">
        <f t="shared" si="27"/>
        <v>10009</v>
      </c>
      <c r="AE484" t="e">
        <f>VLOOKUP(AD484,#REF!,2,0)</f>
        <v>#REF!</v>
      </c>
    </row>
    <row r="485" spans="1:31" hidden="1">
      <c r="A485">
        <v>2024</v>
      </c>
      <c r="B485" t="s">
        <v>325</v>
      </c>
      <c r="C485">
        <v>210510050</v>
      </c>
      <c r="D485" t="s">
        <v>324</v>
      </c>
      <c r="E485" t="s">
        <v>366</v>
      </c>
      <c r="H485">
        <v>700002135</v>
      </c>
      <c r="I485">
        <v>12</v>
      </c>
      <c r="J485" t="s">
        <v>365</v>
      </c>
      <c r="K485" s="9">
        <v>45645</v>
      </c>
      <c r="L485" s="9">
        <v>45645</v>
      </c>
      <c r="M485">
        <v>29</v>
      </c>
      <c r="N485" s="7">
        <v>1215479666</v>
      </c>
      <c r="O485" t="s">
        <v>321</v>
      </c>
      <c r="P485">
        <f>VLOOKUP(L485,'Valores UF'!A:B,2,0)</f>
        <v>38386.99</v>
      </c>
      <c r="Q485">
        <f t="shared" si="28"/>
        <v>31663.844078423448</v>
      </c>
      <c r="R485" s="7">
        <v>1215479666</v>
      </c>
      <c r="S485" t="s">
        <v>321</v>
      </c>
      <c r="T485" s="6">
        <v>1245789.73</v>
      </c>
      <c r="U485" t="s">
        <v>320</v>
      </c>
      <c r="W485" t="s">
        <v>364</v>
      </c>
      <c r="X485" t="s">
        <v>363</v>
      </c>
      <c r="AA485">
        <v>110130032</v>
      </c>
      <c r="AB485" t="e">
        <f>VLOOKUP(AA485,#REF!,2,0)</f>
        <v>#REF!</v>
      </c>
      <c r="AC485">
        <v>10036</v>
      </c>
      <c r="AD485" s="4">
        <f t="shared" si="27"/>
        <v>10036</v>
      </c>
      <c r="AE485" t="e">
        <f>VLOOKUP(AD485,#REF!,2,0)</f>
        <v>#REF!</v>
      </c>
    </row>
    <row r="486" spans="1:31" hidden="1">
      <c r="A486">
        <v>2024</v>
      </c>
      <c r="B486" t="s">
        <v>325</v>
      </c>
      <c r="C486">
        <v>210510050</v>
      </c>
      <c r="D486" t="s">
        <v>324</v>
      </c>
      <c r="E486" t="s">
        <v>366</v>
      </c>
      <c r="H486">
        <v>700002136</v>
      </c>
      <c r="I486">
        <v>12</v>
      </c>
      <c r="J486" t="s">
        <v>365</v>
      </c>
      <c r="K486" s="9">
        <v>45645</v>
      </c>
      <c r="L486" s="9">
        <v>45645</v>
      </c>
      <c r="M486">
        <v>29</v>
      </c>
      <c r="N486" s="7">
        <v>499258135</v>
      </c>
      <c r="O486" t="s">
        <v>321</v>
      </c>
      <c r="P486">
        <f>VLOOKUP(L486,'Valores UF'!A:B,2,0)</f>
        <v>38386.99</v>
      </c>
      <c r="Q486">
        <f t="shared" si="28"/>
        <v>13005.920365207066</v>
      </c>
      <c r="R486" s="7">
        <v>499258135</v>
      </c>
      <c r="S486" t="s">
        <v>321</v>
      </c>
      <c r="T486" s="6">
        <v>511707.99</v>
      </c>
      <c r="U486" t="s">
        <v>320</v>
      </c>
      <c r="W486" t="s">
        <v>364</v>
      </c>
      <c r="X486" t="s">
        <v>363</v>
      </c>
      <c r="AA486">
        <v>110130032</v>
      </c>
      <c r="AB486" t="e">
        <f>VLOOKUP(AA486,#REF!,2,0)</f>
        <v>#REF!</v>
      </c>
      <c r="AC486">
        <v>10038</v>
      </c>
      <c r="AD486" s="4">
        <f t="shared" si="27"/>
        <v>10038</v>
      </c>
      <c r="AE486" t="e">
        <f>VLOOKUP(AD486,#REF!,2,0)</f>
        <v>#REF!</v>
      </c>
    </row>
    <row r="487" spans="1:31" hidden="1">
      <c r="A487">
        <v>2024</v>
      </c>
      <c r="B487" t="s">
        <v>325</v>
      </c>
      <c r="C487">
        <v>210510050</v>
      </c>
      <c r="D487" t="s">
        <v>324</v>
      </c>
      <c r="E487" t="s">
        <v>366</v>
      </c>
      <c r="H487">
        <v>700002137</v>
      </c>
      <c r="I487">
        <v>12</v>
      </c>
      <c r="J487" t="s">
        <v>365</v>
      </c>
      <c r="K487" s="9">
        <v>45645</v>
      </c>
      <c r="L487" s="9">
        <v>45645</v>
      </c>
      <c r="M487">
        <v>29</v>
      </c>
      <c r="N487" s="7">
        <v>8678526</v>
      </c>
      <c r="O487" t="s">
        <v>321</v>
      </c>
      <c r="P487">
        <f>VLOOKUP(L487,'Valores UF'!A:B,2,0)</f>
        <v>38386.99</v>
      </c>
      <c r="Q487">
        <f t="shared" si="28"/>
        <v>226.07987758352505</v>
      </c>
      <c r="R487" s="7">
        <v>8678526</v>
      </c>
      <c r="S487" t="s">
        <v>321</v>
      </c>
      <c r="T487" s="6">
        <v>8894.94</v>
      </c>
      <c r="U487" t="s">
        <v>320</v>
      </c>
      <c r="W487" t="s">
        <v>364</v>
      </c>
      <c r="X487" t="s">
        <v>363</v>
      </c>
      <c r="AA487">
        <v>110130032</v>
      </c>
      <c r="AB487" t="e">
        <f>VLOOKUP(AA487,#REF!,2,0)</f>
        <v>#REF!</v>
      </c>
      <c r="AC487">
        <v>10038</v>
      </c>
      <c r="AD487" s="4">
        <f t="shared" si="27"/>
        <v>10038</v>
      </c>
      <c r="AE487" t="e">
        <f>VLOOKUP(AD487,#REF!,2,0)</f>
        <v>#REF!</v>
      </c>
    </row>
    <row r="488" spans="1:31" hidden="1">
      <c r="A488">
        <v>2024</v>
      </c>
      <c r="B488" t="s">
        <v>325</v>
      </c>
      <c r="C488">
        <v>210510050</v>
      </c>
      <c r="D488" t="s">
        <v>324</v>
      </c>
      <c r="E488" t="s">
        <v>366</v>
      </c>
      <c r="H488">
        <v>700002138</v>
      </c>
      <c r="I488">
        <v>12</v>
      </c>
      <c r="J488" t="s">
        <v>365</v>
      </c>
      <c r="K488" s="9">
        <v>45645</v>
      </c>
      <c r="L488" s="9">
        <v>45645</v>
      </c>
      <c r="M488">
        <v>29</v>
      </c>
      <c r="N488" s="7">
        <v>4339263</v>
      </c>
      <c r="O488" t="s">
        <v>321</v>
      </c>
      <c r="P488">
        <f>VLOOKUP(L488,'Valores UF'!A:B,2,0)</f>
        <v>38386.99</v>
      </c>
      <c r="Q488">
        <f t="shared" si="28"/>
        <v>113.03993879176252</v>
      </c>
      <c r="R488" s="7">
        <v>4339263</v>
      </c>
      <c r="S488" t="s">
        <v>321</v>
      </c>
      <c r="T488" s="6">
        <v>4447.47</v>
      </c>
      <c r="U488" t="s">
        <v>320</v>
      </c>
      <c r="W488" t="s">
        <v>364</v>
      </c>
      <c r="X488" t="s">
        <v>363</v>
      </c>
      <c r="AA488">
        <v>110130032</v>
      </c>
      <c r="AB488" t="e">
        <f>VLOOKUP(AA488,#REF!,2,0)</f>
        <v>#REF!</v>
      </c>
      <c r="AC488">
        <v>10038</v>
      </c>
      <c r="AD488" s="4">
        <f t="shared" si="27"/>
        <v>10038</v>
      </c>
      <c r="AE488" t="e">
        <f>VLOOKUP(AD488,#REF!,2,0)</f>
        <v>#REF!</v>
      </c>
    </row>
    <row r="489" spans="1:31" hidden="1">
      <c r="A489">
        <v>2024</v>
      </c>
      <c r="B489" t="s">
        <v>325</v>
      </c>
      <c r="C489">
        <v>210510050</v>
      </c>
      <c r="D489" t="s">
        <v>324</v>
      </c>
      <c r="E489" t="s">
        <v>366</v>
      </c>
      <c r="H489">
        <v>700002139</v>
      </c>
      <c r="I489">
        <v>12</v>
      </c>
      <c r="J489" t="s">
        <v>365</v>
      </c>
      <c r="K489" s="9">
        <v>45645</v>
      </c>
      <c r="L489" s="9">
        <v>45645</v>
      </c>
      <c r="M489">
        <v>29</v>
      </c>
      <c r="N489" s="7">
        <v>4339263</v>
      </c>
      <c r="O489" t="s">
        <v>321</v>
      </c>
      <c r="P489">
        <f>VLOOKUP(L489,'Valores UF'!A:B,2,0)</f>
        <v>38386.99</v>
      </c>
      <c r="Q489">
        <f t="shared" si="28"/>
        <v>113.03993879176252</v>
      </c>
      <c r="R489" s="7">
        <v>4339263</v>
      </c>
      <c r="S489" t="s">
        <v>321</v>
      </c>
      <c r="T489" s="6">
        <v>4447.47</v>
      </c>
      <c r="U489" t="s">
        <v>320</v>
      </c>
      <c r="W489" t="s">
        <v>364</v>
      </c>
      <c r="X489" t="s">
        <v>363</v>
      </c>
      <c r="AA489">
        <v>110130032</v>
      </c>
      <c r="AB489" t="e">
        <f>VLOOKUP(AA489,#REF!,2,0)</f>
        <v>#REF!</v>
      </c>
      <c r="AC489">
        <v>10038</v>
      </c>
      <c r="AD489" s="4">
        <f t="shared" si="27"/>
        <v>10038</v>
      </c>
      <c r="AE489" t="e">
        <f>VLOOKUP(AD489,#REF!,2,0)</f>
        <v>#REF!</v>
      </c>
    </row>
    <row r="490" spans="1:31" hidden="1">
      <c r="A490">
        <v>2024</v>
      </c>
      <c r="B490" t="s">
        <v>325</v>
      </c>
      <c r="C490">
        <v>210510050</v>
      </c>
      <c r="D490" t="s">
        <v>324</v>
      </c>
      <c r="E490" t="s">
        <v>366</v>
      </c>
      <c r="H490">
        <v>700002140</v>
      </c>
      <c r="I490">
        <v>12</v>
      </c>
      <c r="J490" t="s">
        <v>365</v>
      </c>
      <c r="K490" s="9">
        <v>45645</v>
      </c>
      <c r="L490" s="9">
        <v>45645</v>
      </c>
      <c r="M490">
        <v>29</v>
      </c>
      <c r="N490" s="7">
        <v>4339263</v>
      </c>
      <c r="O490" t="s">
        <v>321</v>
      </c>
      <c r="P490">
        <f>VLOOKUP(L490,'Valores UF'!A:B,2,0)</f>
        <v>38386.99</v>
      </c>
      <c r="Q490">
        <f t="shared" si="28"/>
        <v>113.03993879176252</v>
      </c>
      <c r="R490" s="7">
        <v>4339263</v>
      </c>
      <c r="S490" t="s">
        <v>321</v>
      </c>
      <c r="T490" s="6">
        <v>4447.47</v>
      </c>
      <c r="U490" t="s">
        <v>320</v>
      </c>
      <c r="W490" t="s">
        <v>364</v>
      </c>
      <c r="X490" t="s">
        <v>363</v>
      </c>
      <c r="AA490">
        <v>110130032</v>
      </c>
      <c r="AB490" t="e">
        <f>VLOOKUP(AA490,#REF!,2,0)</f>
        <v>#REF!</v>
      </c>
      <c r="AC490">
        <v>10038</v>
      </c>
      <c r="AD490" s="4">
        <f t="shared" si="27"/>
        <v>10038</v>
      </c>
      <c r="AE490" t="e">
        <f>VLOOKUP(AD490,#REF!,2,0)</f>
        <v>#REF!</v>
      </c>
    </row>
    <row r="491" spans="1:31" hidden="1">
      <c r="A491">
        <v>2024</v>
      </c>
      <c r="B491" t="s">
        <v>325</v>
      </c>
      <c r="C491">
        <v>210510050</v>
      </c>
      <c r="D491" t="s">
        <v>324</v>
      </c>
      <c r="E491" t="s">
        <v>366</v>
      </c>
      <c r="H491">
        <v>700002141</v>
      </c>
      <c r="I491">
        <v>12</v>
      </c>
      <c r="J491" t="s">
        <v>365</v>
      </c>
      <c r="K491" s="9">
        <v>45645</v>
      </c>
      <c r="L491" s="9">
        <v>45645</v>
      </c>
      <c r="M491">
        <v>29</v>
      </c>
      <c r="N491" s="7">
        <v>21696306</v>
      </c>
      <c r="O491" t="s">
        <v>321</v>
      </c>
      <c r="P491">
        <f>VLOOKUP(L491,'Valores UF'!A:B,2,0)</f>
        <v>38386.99</v>
      </c>
      <c r="Q491">
        <f t="shared" si="28"/>
        <v>565.19945950437898</v>
      </c>
      <c r="R491" s="7">
        <v>21696306</v>
      </c>
      <c r="S491" t="s">
        <v>321</v>
      </c>
      <c r="T491" s="6">
        <v>22237.34</v>
      </c>
      <c r="U491" t="s">
        <v>320</v>
      </c>
      <c r="W491" t="s">
        <v>364</v>
      </c>
      <c r="X491" t="s">
        <v>363</v>
      </c>
      <c r="AA491">
        <v>110130032</v>
      </c>
      <c r="AB491" t="e">
        <f>VLOOKUP(AA491,#REF!,2,0)</f>
        <v>#REF!</v>
      </c>
      <c r="AC491">
        <v>10038</v>
      </c>
      <c r="AD491" s="4">
        <f t="shared" si="27"/>
        <v>10038</v>
      </c>
      <c r="AE491" t="e">
        <f>VLOOKUP(AD491,#REF!,2,0)</f>
        <v>#REF!</v>
      </c>
    </row>
    <row r="492" spans="1:31" hidden="1">
      <c r="A492">
        <v>2024</v>
      </c>
      <c r="B492" t="s">
        <v>325</v>
      </c>
      <c r="C492">
        <v>210510050</v>
      </c>
      <c r="D492" t="s">
        <v>324</v>
      </c>
      <c r="E492" t="s">
        <v>366</v>
      </c>
      <c r="H492">
        <v>700002142</v>
      </c>
      <c r="I492">
        <v>12</v>
      </c>
      <c r="J492" t="s">
        <v>365</v>
      </c>
      <c r="K492" s="9">
        <v>45645</v>
      </c>
      <c r="L492" s="9">
        <v>45645</v>
      </c>
      <c r="M492">
        <v>29</v>
      </c>
      <c r="N492" s="7">
        <v>21696306</v>
      </c>
      <c r="O492" t="s">
        <v>321</v>
      </c>
      <c r="P492">
        <f>VLOOKUP(L492,'Valores UF'!A:B,2,0)</f>
        <v>38386.99</v>
      </c>
      <c r="Q492">
        <f t="shared" si="28"/>
        <v>565.19945950437898</v>
      </c>
      <c r="R492" s="7">
        <v>21696306</v>
      </c>
      <c r="S492" t="s">
        <v>321</v>
      </c>
      <c r="T492" s="6">
        <v>22237.34</v>
      </c>
      <c r="U492" t="s">
        <v>320</v>
      </c>
      <c r="W492" t="s">
        <v>364</v>
      </c>
      <c r="X492" t="s">
        <v>363</v>
      </c>
      <c r="AA492">
        <v>110130032</v>
      </c>
      <c r="AB492" t="e">
        <f>VLOOKUP(AA492,#REF!,2,0)</f>
        <v>#REF!</v>
      </c>
      <c r="AC492">
        <v>10038</v>
      </c>
      <c r="AD492" s="4">
        <f t="shared" si="27"/>
        <v>10038</v>
      </c>
      <c r="AE492" t="e">
        <f>VLOOKUP(AD492,#REF!,2,0)</f>
        <v>#REF!</v>
      </c>
    </row>
    <row r="493" spans="1:31" hidden="1">
      <c r="A493">
        <v>2024</v>
      </c>
      <c r="B493" t="s">
        <v>325</v>
      </c>
      <c r="C493">
        <v>210510050</v>
      </c>
      <c r="D493" t="s">
        <v>324</v>
      </c>
      <c r="E493" t="s">
        <v>366</v>
      </c>
      <c r="H493">
        <v>700002143</v>
      </c>
      <c r="I493">
        <v>12</v>
      </c>
      <c r="J493" t="s">
        <v>365</v>
      </c>
      <c r="K493" s="9">
        <v>45645</v>
      </c>
      <c r="L493" s="9">
        <v>45645</v>
      </c>
      <c r="M493">
        <v>29</v>
      </c>
      <c r="N493" s="7">
        <v>21696306</v>
      </c>
      <c r="O493" t="s">
        <v>321</v>
      </c>
      <c r="P493">
        <f>VLOOKUP(L493,'Valores UF'!A:B,2,0)</f>
        <v>38386.99</v>
      </c>
      <c r="Q493">
        <f t="shared" si="28"/>
        <v>565.19945950437898</v>
      </c>
      <c r="R493" s="7">
        <v>21696306</v>
      </c>
      <c r="S493" t="s">
        <v>321</v>
      </c>
      <c r="T493" s="6">
        <v>22237.34</v>
      </c>
      <c r="U493" t="s">
        <v>320</v>
      </c>
      <c r="W493" t="s">
        <v>364</v>
      </c>
      <c r="X493" t="s">
        <v>363</v>
      </c>
      <c r="AA493">
        <v>110130032</v>
      </c>
      <c r="AB493" t="e">
        <f>VLOOKUP(AA493,#REF!,2,0)</f>
        <v>#REF!</v>
      </c>
      <c r="AC493">
        <v>10038</v>
      </c>
      <c r="AD493" s="4">
        <f t="shared" si="27"/>
        <v>10038</v>
      </c>
      <c r="AE493" t="e">
        <f>VLOOKUP(AD493,#REF!,2,0)</f>
        <v>#REF!</v>
      </c>
    </row>
    <row r="494" spans="1:31" hidden="1">
      <c r="A494">
        <v>2024</v>
      </c>
      <c r="B494" t="s">
        <v>325</v>
      </c>
      <c r="C494">
        <v>210510050</v>
      </c>
      <c r="D494" t="s">
        <v>324</v>
      </c>
      <c r="E494" t="s">
        <v>366</v>
      </c>
      <c r="H494">
        <v>700002144</v>
      </c>
      <c r="I494">
        <v>12</v>
      </c>
      <c r="J494" t="s">
        <v>365</v>
      </c>
      <c r="K494" s="9">
        <v>45645</v>
      </c>
      <c r="L494" s="9">
        <v>45645</v>
      </c>
      <c r="M494">
        <v>29</v>
      </c>
      <c r="N494" s="7">
        <v>21696306</v>
      </c>
      <c r="O494" t="s">
        <v>321</v>
      </c>
      <c r="P494">
        <f>VLOOKUP(L494,'Valores UF'!A:B,2,0)</f>
        <v>38386.99</v>
      </c>
      <c r="Q494">
        <f t="shared" si="28"/>
        <v>565.19945950437898</v>
      </c>
      <c r="R494" s="7">
        <v>21696306</v>
      </c>
      <c r="S494" t="s">
        <v>321</v>
      </c>
      <c r="T494" s="6">
        <v>22237.34</v>
      </c>
      <c r="U494" t="s">
        <v>320</v>
      </c>
      <c r="W494" t="s">
        <v>364</v>
      </c>
      <c r="X494" t="s">
        <v>363</v>
      </c>
      <c r="AA494">
        <v>110130032</v>
      </c>
      <c r="AB494" t="e">
        <f>VLOOKUP(AA494,#REF!,2,0)</f>
        <v>#REF!</v>
      </c>
      <c r="AC494">
        <v>10038</v>
      </c>
      <c r="AD494" s="4">
        <f t="shared" si="27"/>
        <v>10038</v>
      </c>
      <c r="AE494" t="e">
        <f>VLOOKUP(AD494,#REF!,2,0)</f>
        <v>#REF!</v>
      </c>
    </row>
    <row r="495" spans="1:31" hidden="1">
      <c r="A495">
        <v>2024</v>
      </c>
      <c r="B495" t="s">
        <v>325</v>
      </c>
      <c r="C495">
        <v>210510050</v>
      </c>
      <c r="D495" t="s">
        <v>324</v>
      </c>
      <c r="E495" t="s">
        <v>366</v>
      </c>
      <c r="H495">
        <v>700002145</v>
      </c>
      <c r="I495">
        <v>12</v>
      </c>
      <c r="J495" t="s">
        <v>365</v>
      </c>
      <c r="K495" s="9">
        <v>45645</v>
      </c>
      <c r="L495" s="9">
        <v>45645</v>
      </c>
      <c r="M495">
        <v>29</v>
      </c>
      <c r="N495" s="7">
        <v>607740004</v>
      </c>
      <c r="O495" t="s">
        <v>321</v>
      </c>
      <c r="P495">
        <f>VLOOKUP(L495,'Valores UF'!A:B,2,0)</f>
        <v>38386.99</v>
      </c>
      <c r="Q495">
        <f t="shared" si="28"/>
        <v>15831.926493845962</v>
      </c>
      <c r="R495" s="7">
        <v>607740004</v>
      </c>
      <c r="S495" t="s">
        <v>321</v>
      </c>
      <c r="T495" s="6">
        <v>622895.04</v>
      </c>
      <c r="U495" t="s">
        <v>320</v>
      </c>
      <c r="W495" t="s">
        <v>364</v>
      </c>
      <c r="X495" t="s">
        <v>363</v>
      </c>
      <c r="AA495">
        <v>110130032</v>
      </c>
      <c r="AB495" t="e">
        <f>VLOOKUP(AA495,#REF!,2,0)</f>
        <v>#REF!</v>
      </c>
      <c r="AC495">
        <v>10038</v>
      </c>
      <c r="AD495" s="4">
        <f t="shared" si="27"/>
        <v>10038</v>
      </c>
      <c r="AE495" t="e">
        <f>VLOOKUP(AD495,#REF!,2,0)</f>
        <v>#REF!</v>
      </c>
    </row>
    <row r="496" spans="1:31" hidden="1">
      <c r="A496">
        <v>2024</v>
      </c>
      <c r="B496" t="s">
        <v>325</v>
      </c>
      <c r="C496">
        <v>210510050</v>
      </c>
      <c r="D496" t="s">
        <v>324</v>
      </c>
      <c r="E496" t="s">
        <v>366</v>
      </c>
      <c r="H496">
        <v>700002146</v>
      </c>
      <c r="I496">
        <v>12</v>
      </c>
      <c r="J496" t="s">
        <v>365</v>
      </c>
      <c r="K496" s="9">
        <v>45645</v>
      </c>
      <c r="L496" s="9">
        <v>45645</v>
      </c>
      <c r="M496">
        <v>29</v>
      </c>
      <c r="N496" s="7">
        <v>9055310</v>
      </c>
      <c r="O496" t="s">
        <v>321</v>
      </c>
      <c r="P496">
        <f>VLOOKUP(L496,'Valores UF'!A:B,2,0)</f>
        <v>38386.99</v>
      </c>
      <c r="Q496">
        <f t="shared" si="28"/>
        <v>235.89528639781344</v>
      </c>
      <c r="R496" s="7">
        <v>9055310</v>
      </c>
      <c r="S496" t="s">
        <v>321</v>
      </c>
      <c r="T496" s="6">
        <v>9281.1200000000008</v>
      </c>
      <c r="U496" t="s">
        <v>320</v>
      </c>
      <c r="W496" t="s">
        <v>364</v>
      </c>
      <c r="X496" t="s">
        <v>363</v>
      </c>
      <c r="AA496">
        <v>110130032</v>
      </c>
      <c r="AB496" t="e">
        <f>VLOOKUP(AA496,#REF!,2,0)</f>
        <v>#REF!</v>
      </c>
      <c r="AC496">
        <v>10037</v>
      </c>
      <c r="AD496" s="4">
        <f t="shared" si="27"/>
        <v>10037</v>
      </c>
      <c r="AE496" t="e">
        <f>VLOOKUP(AD496,#REF!,2,0)</f>
        <v>#REF!</v>
      </c>
    </row>
    <row r="497" spans="1:31" hidden="1">
      <c r="A497">
        <v>2024</v>
      </c>
      <c r="B497" t="s">
        <v>325</v>
      </c>
      <c r="C497">
        <v>210510050</v>
      </c>
      <c r="D497" t="s">
        <v>324</v>
      </c>
      <c r="E497" t="s">
        <v>366</v>
      </c>
      <c r="H497">
        <v>700002147</v>
      </c>
      <c r="I497">
        <v>12</v>
      </c>
      <c r="J497" t="s">
        <v>365</v>
      </c>
      <c r="K497" s="9">
        <v>45645</v>
      </c>
      <c r="L497" s="9">
        <v>45645</v>
      </c>
      <c r="M497">
        <v>29</v>
      </c>
      <c r="N497" s="7">
        <v>182794458</v>
      </c>
      <c r="O497" t="s">
        <v>321</v>
      </c>
      <c r="P497">
        <f>VLOOKUP(L497,'Valores UF'!A:B,2,0)</f>
        <v>38386.99</v>
      </c>
      <c r="Q497">
        <f t="shared" si="28"/>
        <v>4761.8856805391624</v>
      </c>
      <c r="R497" s="7">
        <v>182794458</v>
      </c>
      <c r="S497" t="s">
        <v>321</v>
      </c>
      <c r="T497" s="6">
        <v>187352.75</v>
      </c>
      <c r="U497" t="s">
        <v>320</v>
      </c>
      <c r="W497" t="s">
        <v>364</v>
      </c>
      <c r="X497" t="s">
        <v>363</v>
      </c>
      <c r="AA497">
        <v>110130032</v>
      </c>
      <c r="AB497" t="e">
        <f>VLOOKUP(AA497,#REF!,2,0)</f>
        <v>#REF!</v>
      </c>
      <c r="AC497">
        <v>10037</v>
      </c>
      <c r="AD497" s="4">
        <f t="shared" si="27"/>
        <v>10037</v>
      </c>
      <c r="AE497" t="e">
        <f>VLOOKUP(AD497,#REF!,2,0)</f>
        <v>#REF!</v>
      </c>
    </row>
    <row r="498" spans="1:31" hidden="1">
      <c r="A498">
        <v>2024</v>
      </c>
      <c r="B498" t="s">
        <v>325</v>
      </c>
      <c r="C498">
        <v>210510050</v>
      </c>
      <c r="D498" t="s">
        <v>324</v>
      </c>
      <c r="E498" t="s">
        <v>366</v>
      </c>
      <c r="H498">
        <v>700002148</v>
      </c>
      <c r="I498">
        <v>12</v>
      </c>
      <c r="J498" t="s">
        <v>365</v>
      </c>
      <c r="K498" s="9">
        <v>45645</v>
      </c>
      <c r="L498" s="9">
        <v>45645</v>
      </c>
      <c r="M498">
        <v>29</v>
      </c>
      <c r="N498" s="7">
        <v>191849768</v>
      </c>
      <c r="O498" t="s">
        <v>321</v>
      </c>
      <c r="P498">
        <f>VLOOKUP(L498,'Valores UF'!A:B,2,0)</f>
        <v>38386.99</v>
      </c>
      <c r="Q498">
        <f t="shared" si="28"/>
        <v>4997.7809669369753</v>
      </c>
      <c r="R498" s="7">
        <v>191849768</v>
      </c>
      <c r="S498" t="s">
        <v>321</v>
      </c>
      <c r="T498" s="6">
        <v>196633.87</v>
      </c>
      <c r="U498" t="s">
        <v>320</v>
      </c>
      <c r="W498" t="s">
        <v>364</v>
      </c>
      <c r="X498" t="s">
        <v>363</v>
      </c>
      <c r="AA498">
        <v>110130032</v>
      </c>
      <c r="AB498" t="e">
        <f>VLOOKUP(AA498,#REF!,2,0)</f>
        <v>#REF!</v>
      </c>
      <c r="AC498">
        <v>10037</v>
      </c>
      <c r="AD498" s="4">
        <f t="shared" si="27"/>
        <v>10037</v>
      </c>
      <c r="AE498" t="e">
        <f>VLOOKUP(AD498,#REF!,2,0)</f>
        <v>#REF!</v>
      </c>
    </row>
    <row r="499" spans="1:31" hidden="1">
      <c r="A499">
        <v>2024</v>
      </c>
      <c r="B499" t="s">
        <v>325</v>
      </c>
      <c r="C499">
        <v>210510050</v>
      </c>
      <c r="D499" t="s">
        <v>324</v>
      </c>
      <c r="E499" t="s">
        <v>366</v>
      </c>
      <c r="H499">
        <v>700002149</v>
      </c>
      <c r="I499">
        <v>12</v>
      </c>
      <c r="J499" t="s">
        <v>365</v>
      </c>
      <c r="K499" s="9">
        <v>45645</v>
      </c>
      <c r="L499" s="9">
        <v>45645</v>
      </c>
      <c r="M499">
        <v>29</v>
      </c>
      <c r="N499" s="7">
        <v>191849768</v>
      </c>
      <c r="O499" t="s">
        <v>321</v>
      </c>
      <c r="P499">
        <f>VLOOKUP(L499,'Valores UF'!A:B,2,0)</f>
        <v>38386.99</v>
      </c>
      <c r="Q499">
        <f t="shared" si="28"/>
        <v>4997.7809669369753</v>
      </c>
      <c r="R499" s="7">
        <v>191849768</v>
      </c>
      <c r="S499" t="s">
        <v>321</v>
      </c>
      <c r="T499" s="6">
        <v>196633.87</v>
      </c>
      <c r="U499" t="s">
        <v>320</v>
      </c>
      <c r="W499" t="s">
        <v>364</v>
      </c>
      <c r="X499" t="s">
        <v>363</v>
      </c>
      <c r="AA499">
        <v>110130032</v>
      </c>
      <c r="AB499" t="e">
        <f>VLOOKUP(AA499,#REF!,2,0)</f>
        <v>#REF!</v>
      </c>
      <c r="AC499">
        <v>10037</v>
      </c>
      <c r="AD499" s="4">
        <f t="shared" si="27"/>
        <v>10037</v>
      </c>
      <c r="AE499" t="e">
        <f>VLOOKUP(AD499,#REF!,2,0)</f>
        <v>#REF!</v>
      </c>
    </row>
    <row r="500" spans="1:31" hidden="1">
      <c r="A500">
        <v>2024</v>
      </c>
      <c r="B500" t="s">
        <v>325</v>
      </c>
      <c r="C500">
        <v>210510050</v>
      </c>
      <c r="D500" t="s">
        <v>324</v>
      </c>
      <c r="E500" t="s">
        <v>366</v>
      </c>
      <c r="H500">
        <v>700002150</v>
      </c>
      <c r="I500">
        <v>12</v>
      </c>
      <c r="J500" t="s">
        <v>365</v>
      </c>
      <c r="K500" s="9">
        <v>45645</v>
      </c>
      <c r="L500" s="9">
        <v>45645</v>
      </c>
      <c r="M500">
        <v>29</v>
      </c>
      <c r="N500" s="7">
        <v>191849768</v>
      </c>
      <c r="O500" t="s">
        <v>321</v>
      </c>
      <c r="P500">
        <f>VLOOKUP(L500,'Valores UF'!A:B,2,0)</f>
        <v>38386.99</v>
      </c>
      <c r="Q500">
        <f t="shared" si="28"/>
        <v>4997.7809669369753</v>
      </c>
      <c r="R500" s="7">
        <v>191849768</v>
      </c>
      <c r="S500" t="s">
        <v>321</v>
      </c>
      <c r="T500" s="6">
        <v>196633.87</v>
      </c>
      <c r="U500" t="s">
        <v>320</v>
      </c>
      <c r="W500" t="s">
        <v>364</v>
      </c>
      <c r="X500" t="s">
        <v>363</v>
      </c>
      <c r="AA500">
        <v>110130032</v>
      </c>
      <c r="AB500" t="e">
        <f>VLOOKUP(AA500,#REF!,2,0)</f>
        <v>#REF!</v>
      </c>
      <c r="AC500">
        <v>10037</v>
      </c>
      <c r="AD500" s="4">
        <f t="shared" si="27"/>
        <v>10037</v>
      </c>
      <c r="AE500" t="e">
        <f>VLOOKUP(AD500,#REF!,2,0)</f>
        <v>#REF!</v>
      </c>
    </row>
    <row r="501" spans="1:31" hidden="1">
      <c r="A501">
        <v>2024</v>
      </c>
      <c r="B501" t="s">
        <v>325</v>
      </c>
      <c r="C501">
        <v>210510050</v>
      </c>
      <c r="D501" t="s">
        <v>324</v>
      </c>
      <c r="E501" t="s">
        <v>366</v>
      </c>
      <c r="H501">
        <v>700002151</v>
      </c>
      <c r="I501">
        <v>12</v>
      </c>
      <c r="J501" t="s">
        <v>365</v>
      </c>
      <c r="K501" s="9">
        <v>45645</v>
      </c>
      <c r="L501" s="9">
        <v>45645</v>
      </c>
      <c r="M501">
        <v>29</v>
      </c>
      <c r="N501" s="7">
        <v>191849768</v>
      </c>
      <c r="O501" t="s">
        <v>321</v>
      </c>
      <c r="P501">
        <f>VLOOKUP(L501,'Valores UF'!A:B,2,0)</f>
        <v>38386.99</v>
      </c>
      <c r="Q501">
        <f t="shared" ref="Q501:Q528" si="29">+R501/P501</f>
        <v>4997.7809669369753</v>
      </c>
      <c r="R501" s="7">
        <v>191849768</v>
      </c>
      <c r="S501" t="s">
        <v>321</v>
      </c>
      <c r="T501" s="6">
        <v>196633.87</v>
      </c>
      <c r="U501" t="s">
        <v>320</v>
      </c>
      <c r="W501" t="s">
        <v>364</v>
      </c>
      <c r="X501" t="s">
        <v>363</v>
      </c>
      <c r="AA501">
        <v>110130032</v>
      </c>
      <c r="AB501" t="e">
        <f>VLOOKUP(AA501,#REF!,2,0)</f>
        <v>#REF!</v>
      </c>
      <c r="AC501">
        <v>10037</v>
      </c>
      <c r="AD501" s="4">
        <f t="shared" si="27"/>
        <v>10037</v>
      </c>
      <c r="AE501" t="e">
        <f>VLOOKUP(AD501,#REF!,2,0)</f>
        <v>#REF!</v>
      </c>
    </row>
    <row r="502" spans="1:31" hidden="1">
      <c r="A502">
        <v>2024</v>
      </c>
      <c r="B502" t="s">
        <v>325</v>
      </c>
      <c r="C502">
        <v>210510050</v>
      </c>
      <c r="D502" t="s">
        <v>324</v>
      </c>
      <c r="E502" t="s">
        <v>366</v>
      </c>
      <c r="H502">
        <v>700002152</v>
      </c>
      <c r="I502">
        <v>12</v>
      </c>
      <c r="J502" t="s">
        <v>365</v>
      </c>
      <c r="K502" s="9">
        <v>45645</v>
      </c>
      <c r="L502" s="9">
        <v>45645</v>
      </c>
      <c r="M502">
        <v>29</v>
      </c>
      <c r="N502" s="7">
        <v>256230826</v>
      </c>
      <c r="O502" t="s">
        <v>321</v>
      </c>
      <c r="P502">
        <f>VLOOKUP(L502,'Valores UF'!A:B,2,0)</f>
        <v>38386.99</v>
      </c>
      <c r="Q502">
        <f t="shared" si="29"/>
        <v>6674.9392437385686</v>
      </c>
      <c r="R502" s="7">
        <v>256230826</v>
      </c>
      <c r="S502" t="s">
        <v>321</v>
      </c>
      <c r="T502" s="6">
        <v>262620.38</v>
      </c>
      <c r="U502" t="s">
        <v>320</v>
      </c>
      <c r="W502" t="s">
        <v>364</v>
      </c>
      <c r="X502" t="s">
        <v>363</v>
      </c>
      <c r="AA502">
        <v>110130032</v>
      </c>
      <c r="AB502" t="e">
        <f>VLOOKUP(AA502,#REF!,2,0)</f>
        <v>#REF!</v>
      </c>
      <c r="AC502">
        <v>10037</v>
      </c>
      <c r="AD502" s="4">
        <f t="shared" si="27"/>
        <v>10037</v>
      </c>
      <c r="AE502" t="e">
        <f>VLOOKUP(AD502,#REF!,2,0)</f>
        <v>#REF!</v>
      </c>
    </row>
    <row r="503" spans="1:31" hidden="1">
      <c r="A503">
        <v>2024</v>
      </c>
      <c r="B503" t="s">
        <v>325</v>
      </c>
      <c r="C503">
        <v>210510050</v>
      </c>
      <c r="D503" t="s">
        <v>324</v>
      </c>
      <c r="E503" t="s">
        <v>366</v>
      </c>
      <c r="H503">
        <v>700002153</v>
      </c>
      <c r="I503">
        <v>12</v>
      </c>
      <c r="J503" t="s">
        <v>365</v>
      </c>
      <c r="K503" s="9">
        <v>45645</v>
      </c>
      <c r="L503" s="9">
        <v>45645</v>
      </c>
      <c r="M503">
        <v>29</v>
      </c>
      <c r="N503" s="7">
        <v>1215479666</v>
      </c>
      <c r="O503" t="s">
        <v>321</v>
      </c>
      <c r="P503">
        <f>VLOOKUP(L503,'Valores UF'!A:B,2,0)</f>
        <v>38386.99</v>
      </c>
      <c r="Q503">
        <f t="shared" si="29"/>
        <v>31663.844078423448</v>
      </c>
      <c r="R503" s="7">
        <v>1215479666</v>
      </c>
      <c r="S503" t="s">
        <v>321</v>
      </c>
      <c r="T503" s="6">
        <v>1245789.73</v>
      </c>
      <c r="U503" t="s">
        <v>320</v>
      </c>
      <c r="W503" t="s">
        <v>364</v>
      </c>
      <c r="X503" t="s">
        <v>363</v>
      </c>
      <c r="AA503">
        <v>110130032</v>
      </c>
      <c r="AB503" t="e">
        <f>VLOOKUP(AA503,#REF!,2,0)</f>
        <v>#REF!</v>
      </c>
      <c r="AC503">
        <v>10040</v>
      </c>
      <c r="AD503" s="4">
        <f t="shared" si="27"/>
        <v>10040</v>
      </c>
      <c r="AE503" t="e">
        <f>VLOOKUP(AD503,#REF!,2,0)</f>
        <v>#REF!</v>
      </c>
    </row>
    <row r="504" spans="1:31" hidden="1">
      <c r="A504">
        <v>2024</v>
      </c>
      <c r="B504" t="s">
        <v>325</v>
      </c>
      <c r="C504">
        <v>210510050</v>
      </c>
      <c r="D504" t="s">
        <v>324</v>
      </c>
      <c r="E504" t="s">
        <v>366</v>
      </c>
      <c r="H504">
        <v>700002154</v>
      </c>
      <c r="I504">
        <v>12</v>
      </c>
      <c r="J504" t="s">
        <v>365</v>
      </c>
      <c r="K504" s="9">
        <v>45645</v>
      </c>
      <c r="L504" s="9">
        <v>45645</v>
      </c>
      <c r="M504">
        <v>29</v>
      </c>
      <c r="N504" s="7">
        <v>404848520</v>
      </c>
      <c r="O504" t="s">
        <v>321</v>
      </c>
      <c r="P504">
        <f>VLOOKUP(L504,'Valores UF'!A:B,2,0)</f>
        <v>38386.99</v>
      </c>
      <c r="Q504">
        <f t="shared" si="29"/>
        <v>10546.503385652275</v>
      </c>
      <c r="R504" s="7">
        <v>404848520</v>
      </c>
      <c r="S504" t="s">
        <v>321</v>
      </c>
      <c r="T504" s="6">
        <v>414944.11</v>
      </c>
      <c r="U504" t="s">
        <v>320</v>
      </c>
      <c r="W504" t="s">
        <v>364</v>
      </c>
      <c r="X504" t="s">
        <v>363</v>
      </c>
      <c r="AA504">
        <v>110130032</v>
      </c>
      <c r="AB504" t="e">
        <f>VLOOKUP(AA504,#REF!,2,0)</f>
        <v>#REF!</v>
      </c>
      <c r="AC504">
        <v>10007</v>
      </c>
      <c r="AD504" s="4">
        <f t="shared" si="27"/>
        <v>10007</v>
      </c>
      <c r="AE504" t="e">
        <f>VLOOKUP(AD504,#REF!,2,0)</f>
        <v>#REF!</v>
      </c>
    </row>
    <row r="505" spans="1:31" hidden="1">
      <c r="A505">
        <v>2024</v>
      </c>
      <c r="B505" t="s">
        <v>325</v>
      </c>
      <c r="C505">
        <v>210510050</v>
      </c>
      <c r="D505" t="s">
        <v>324</v>
      </c>
      <c r="E505" t="s">
        <v>366</v>
      </c>
      <c r="H505">
        <v>700002155</v>
      </c>
      <c r="I505">
        <v>12</v>
      </c>
      <c r="J505" t="s">
        <v>365</v>
      </c>
      <c r="K505" s="9">
        <v>45645</v>
      </c>
      <c r="L505" s="9">
        <v>45645</v>
      </c>
      <c r="M505">
        <v>29</v>
      </c>
      <c r="N505" s="7">
        <v>234819602</v>
      </c>
      <c r="O505" t="s">
        <v>321</v>
      </c>
      <c r="P505">
        <f>VLOOKUP(L505,'Valores UF'!A:B,2,0)</f>
        <v>38386.99</v>
      </c>
      <c r="Q505">
        <f t="shared" si="29"/>
        <v>6117.1663107735203</v>
      </c>
      <c r="R505" s="7">
        <v>234819602</v>
      </c>
      <c r="S505" t="s">
        <v>321</v>
      </c>
      <c r="T505" s="6">
        <v>240675.23</v>
      </c>
      <c r="U505" t="s">
        <v>320</v>
      </c>
      <c r="W505" t="s">
        <v>364</v>
      </c>
      <c r="X505" t="s">
        <v>363</v>
      </c>
      <c r="AA505">
        <v>110130032</v>
      </c>
      <c r="AB505" t="e">
        <f>VLOOKUP(AA505,#REF!,2,0)</f>
        <v>#REF!</v>
      </c>
      <c r="AC505">
        <v>10106</v>
      </c>
      <c r="AD505" s="4">
        <f t="shared" si="27"/>
        <v>10106</v>
      </c>
      <c r="AE505" t="e">
        <f>VLOOKUP(AD505,#REF!,2,0)</f>
        <v>#REF!</v>
      </c>
    </row>
    <row r="506" spans="1:31" hidden="1">
      <c r="A506">
        <v>2024</v>
      </c>
      <c r="B506" t="s">
        <v>325</v>
      </c>
      <c r="C506">
        <v>210510050</v>
      </c>
      <c r="D506" t="s">
        <v>324</v>
      </c>
      <c r="E506" t="s">
        <v>366</v>
      </c>
      <c r="H506">
        <v>700002156</v>
      </c>
      <c r="I506">
        <v>12</v>
      </c>
      <c r="J506" t="s">
        <v>365</v>
      </c>
      <c r="K506" s="9">
        <v>45645</v>
      </c>
      <c r="L506" s="9">
        <v>45645</v>
      </c>
      <c r="M506">
        <v>29</v>
      </c>
      <c r="N506" s="7">
        <v>234819602</v>
      </c>
      <c r="O506" t="s">
        <v>321</v>
      </c>
      <c r="P506">
        <f>VLOOKUP(L506,'Valores UF'!A:B,2,0)</f>
        <v>38386.99</v>
      </c>
      <c r="Q506">
        <f t="shared" si="29"/>
        <v>6117.1663107735203</v>
      </c>
      <c r="R506" s="7">
        <v>234819602</v>
      </c>
      <c r="S506" t="s">
        <v>321</v>
      </c>
      <c r="T506" s="6">
        <v>240675.23</v>
      </c>
      <c r="U506" t="s">
        <v>320</v>
      </c>
      <c r="W506" t="s">
        <v>364</v>
      </c>
      <c r="X506" t="s">
        <v>363</v>
      </c>
      <c r="AA506">
        <v>110130032</v>
      </c>
      <c r="AB506" t="e">
        <f>VLOOKUP(AA506,#REF!,2,0)</f>
        <v>#REF!</v>
      </c>
      <c r="AC506">
        <v>10111</v>
      </c>
      <c r="AD506" s="4">
        <f t="shared" si="27"/>
        <v>10111</v>
      </c>
      <c r="AE506" t="e">
        <f>VLOOKUP(AD506,#REF!,2,0)</f>
        <v>#REF!</v>
      </c>
    </row>
    <row r="507" spans="1:31" hidden="1">
      <c r="A507">
        <v>2024</v>
      </c>
      <c r="B507" t="s">
        <v>325</v>
      </c>
      <c r="C507">
        <v>210510050</v>
      </c>
      <c r="D507" t="s">
        <v>324</v>
      </c>
      <c r="E507" t="s">
        <v>366</v>
      </c>
      <c r="H507">
        <v>700002157</v>
      </c>
      <c r="I507">
        <v>12</v>
      </c>
      <c r="J507" t="s">
        <v>365</v>
      </c>
      <c r="K507" s="9">
        <v>45645</v>
      </c>
      <c r="L507" s="9">
        <v>45645</v>
      </c>
      <c r="M507">
        <v>29</v>
      </c>
      <c r="N507" s="7">
        <v>234819602</v>
      </c>
      <c r="O507" t="s">
        <v>321</v>
      </c>
      <c r="P507">
        <f>VLOOKUP(L507,'Valores UF'!A:B,2,0)</f>
        <v>38386.99</v>
      </c>
      <c r="Q507">
        <f t="shared" si="29"/>
        <v>6117.1663107735203</v>
      </c>
      <c r="R507" s="7">
        <v>234819602</v>
      </c>
      <c r="S507" t="s">
        <v>321</v>
      </c>
      <c r="T507" s="6">
        <v>240675.23</v>
      </c>
      <c r="U507" t="s">
        <v>320</v>
      </c>
      <c r="W507" t="s">
        <v>364</v>
      </c>
      <c r="X507" t="s">
        <v>363</v>
      </c>
      <c r="AA507">
        <v>110130032</v>
      </c>
      <c r="AB507" t="e">
        <f>VLOOKUP(AA507,#REF!,2,0)</f>
        <v>#REF!</v>
      </c>
      <c r="AC507">
        <v>10107</v>
      </c>
      <c r="AD507" s="4">
        <f t="shared" si="27"/>
        <v>10107</v>
      </c>
      <c r="AE507" t="e">
        <f>VLOOKUP(AD507,#REF!,2,0)</f>
        <v>#REF!</v>
      </c>
    </row>
    <row r="508" spans="1:31" hidden="1">
      <c r="A508">
        <v>2024</v>
      </c>
      <c r="B508" t="s">
        <v>325</v>
      </c>
      <c r="C508">
        <v>210510050</v>
      </c>
      <c r="D508" t="s">
        <v>324</v>
      </c>
      <c r="E508" t="s">
        <v>366</v>
      </c>
      <c r="H508">
        <v>700002158</v>
      </c>
      <c r="I508">
        <v>12</v>
      </c>
      <c r="J508" t="s">
        <v>365</v>
      </c>
      <c r="K508" s="9">
        <v>45645</v>
      </c>
      <c r="L508" s="9">
        <v>45645</v>
      </c>
      <c r="M508">
        <v>29</v>
      </c>
      <c r="N508" s="7">
        <v>234819602</v>
      </c>
      <c r="O508" t="s">
        <v>321</v>
      </c>
      <c r="P508">
        <f>VLOOKUP(L508,'Valores UF'!A:B,2,0)</f>
        <v>38386.99</v>
      </c>
      <c r="Q508">
        <f t="shared" si="29"/>
        <v>6117.1663107735203</v>
      </c>
      <c r="R508" s="7">
        <v>234819602</v>
      </c>
      <c r="S508" t="s">
        <v>321</v>
      </c>
      <c r="T508" s="6">
        <v>240675.23</v>
      </c>
      <c r="U508" t="s">
        <v>320</v>
      </c>
      <c r="W508" t="s">
        <v>364</v>
      </c>
      <c r="X508" t="s">
        <v>363</v>
      </c>
      <c r="AA508">
        <v>110130032</v>
      </c>
      <c r="AB508" t="e">
        <f>VLOOKUP(AA508,#REF!,2,0)</f>
        <v>#REF!</v>
      </c>
      <c r="AC508">
        <v>10110</v>
      </c>
      <c r="AD508" s="4">
        <f t="shared" si="27"/>
        <v>10110</v>
      </c>
      <c r="AE508" t="e">
        <f>VLOOKUP(AD508,#REF!,2,0)</f>
        <v>#REF!</v>
      </c>
    </row>
    <row r="509" spans="1:31" hidden="1">
      <c r="A509">
        <v>2024</v>
      </c>
      <c r="B509" t="s">
        <v>325</v>
      </c>
      <c r="C509">
        <v>210510050</v>
      </c>
      <c r="D509" t="s">
        <v>324</v>
      </c>
      <c r="E509" t="s">
        <v>366</v>
      </c>
      <c r="H509">
        <v>700002159</v>
      </c>
      <c r="I509">
        <v>12</v>
      </c>
      <c r="J509" t="s">
        <v>365</v>
      </c>
      <c r="K509" s="9">
        <v>45645</v>
      </c>
      <c r="L509" s="9">
        <v>45645</v>
      </c>
      <c r="M509">
        <v>29</v>
      </c>
      <c r="N509" s="7">
        <v>234819602</v>
      </c>
      <c r="O509" t="s">
        <v>321</v>
      </c>
      <c r="P509">
        <f>VLOOKUP(L509,'Valores UF'!A:B,2,0)</f>
        <v>38386.99</v>
      </c>
      <c r="Q509">
        <f t="shared" si="29"/>
        <v>6117.1663107735203</v>
      </c>
      <c r="R509" s="7">
        <v>234819602</v>
      </c>
      <c r="S509" t="s">
        <v>321</v>
      </c>
      <c r="T509" s="6">
        <v>240675.23</v>
      </c>
      <c r="U509" t="s">
        <v>320</v>
      </c>
      <c r="W509" t="s">
        <v>364</v>
      </c>
      <c r="X509" t="s">
        <v>363</v>
      </c>
      <c r="AA509">
        <v>110130032</v>
      </c>
      <c r="AB509" t="e">
        <f>VLOOKUP(AA509,#REF!,2,0)</f>
        <v>#REF!</v>
      </c>
      <c r="AC509">
        <v>10109</v>
      </c>
      <c r="AD509" s="4">
        <f t="shared" si="27"/>
        <v>10109</v>
      </c>
      <c r="AE509" t="e">
        <f>VLOOKUP(AD509,#REF!,2,0)</f>
        <v>#REF!</v>
      </c>
    </row>
    <row r="510" spans="1:31" hidden="1">
      <c r="A510">
        <v>2024</v>
      </c>
      <c r="B510" t="s">
        <v>325</v>
      </c>
      <c r="C510">
        <v>210510050</v>
      </c>
      <c r="D510" t="s">
        <v>324</v>
      </c>
      <c r="E510" t="s">
        <v>366</v>
      </c>
      <c r="H510">
        <v>700002162</v>
      </c>
      <c r="I510">
        <v>12</v>
      </c>
      <c r="J510" t="s">
        <v>365</v>
      </c>
      <c r="K510" s="9">
        <v>45645</v>
      </c>
      <c r="L510" s="9">
        <v>45645</v>
      </c>
      <c r="M510">
        <v>29</v>
      </c>
      <c r="N510" s="7">
        <v>181938541</v>
      </c>
      <c r="O510" t="s">
        <v>321</v>
      </c>
      <c r="P510">
        <f>VLOOKUP(L510,'Valores UF'!A:B,2,0)</f>
        <v>38386.99</v>
      </c>
      <c r="Q510">
        <f t="shared" si="29"/>
        <v>4739.5886210406188</v>
      </c>
      <c r="R510" s="7">
        <v>181938541</v>
      </c>
      <c r="S510" t="s">
        <v>321</v>
      </c>
      <c r="T510" s="6">
        <v>186475.49</v>
      </c>
      <c r="U510" t="s">
        <v>320</v>
      </c>
      <c r="W510" t="s">
        <v>364</v>
      </c>
      <c r="X510" t="s">
        <v>363</v>
      </c>
      <c r="AA510">
        <v>110130032</v>
      </c>
      <c r="AB510" t="e">
        <f>VLOOKUP(AA510,#REF!,2,0)</f>
        <v>#REF!</v>
      </c>
      <c r="AC510">
        <v>10163</v>
      </c>
      <c r="AD510" s="4">
        <f t="shared" si="27"/>
        <v>10163</v>
      </c>
      <c r="AE510" t="e">
        <f>VLOOKUP(AD510,#REF!,2,0)</f>
        <v>#REF!</v>
      </c>
    </row>
    <row r="511" spans="1:31" hidden="1">
      <c r="A511">
        <v>2024</v>
      </c>
      <c r="B511" t="s">
        <v>325</v>
      </c>
      <c r="C511">
        <v>210510050</v>
      </c>
      <c r="D511" t="s">
        <v>324</v>
      </c>
      <c r="E511" t="s">
        <v>366</v>
      </c>
      <c r="H511">
        <v>700002163</v>
      </c>
      <c r="I511">
        <v>12</v>
      </c>
      <c r="J511" t="s">
        <v>365</v>
      </c>
      <c r="K511" s="9">
        <v>45645</v>
      </c>
      <c r="L511" s="9">
        <v>45645</v>
      </c>
      <c r="M511">
        <v>29</v>
      </c>
      <c r="N511" s="7">
        <v>181938541</v>
      </c>
      <c r="O511" t="s">
        <v>321</v>
      </c>
      <c r="P511">
        <f>VLOOKUP(L511,'Valores UF'!A:B,2,0)</f>
        <v>38386.99</v>
      </c>
      <c r="Q511">
        <f t="shared" si="29"/>
        <v>4739.5886210406188</v>
      </c>
      <c r="R511" s="7">
        <v>181938541</v>
      </c>
      <c r="S511" t="s">
        <v>321</v>
      </c>
      <c r="T511" s="6">
        <v>186475.49</v>
      </c>
      <c r="U511" t="s">
        <v>320</v>
      </c>
      <c r="W511" t="s">
        <v>364</v>
      </c>
      <c r="X511" t="s">
        <v>363</v>
      </c>
      <c r="AA511">
        <v>110130032</v>
      </c>
      <c r="AB511" t="e">
        <f>VLOOKUP(AA511,#REF!,2,0)</f>
        <v>#REF!</v>
      </c>
      <c r="AC511">
        <v>10162</v>
      </c>
      <c r="AD511" s="4">
        <f t="shared" si="27"/>
        <v>10162</v>
      </c>
      <c r="AE511" t="e">
        <f>VLOOKUP(AD511,#REF!,2,0)</f>
        <v>#REF!</v>
      </c>
    </row>
    <row r="512" spans="1:31" hidden="1">
      <c r="A512">
        <v>2024</v>
      </c>
      <c r="B512" t="s">
        <v>325</v>
      </c>
      <c r="C512">
        <v>210510050</v>
      </c>
      <c r="D512" t="s">
        <v>324</v>
      </c>
      <c r="E512" t="s">
        <v>366</v>
      </c>
      <c r="H512">
        <v>700002164</v>
      </c>
      <c r="I512">
        <v>12</v>
      </c>
      <c r="J512" t="s">
        <v>365</v>
      </c>
      <c r="K512" s="9">
        <v>45645</v>
      </c>
      <c r="L512" s="9">
        <v>45645</v>
      </c>
      <c r="M512">
        <v>29</v>
      </c>
      <c r="N512" s="7">
        <v>181938541</v>
      </c>
      <c r="O512" t="s">
        <v>321</v>
      </c>
      <c r="P512">
        <f>VLOOKUP(L512,'Valores UF'!A:B,2,0)</f>
        <v>38386.99</v>
      </c>
      <c r="Q512">
        <f t="shared" si="29"/>
        <v>4739.5886210406188</v>
      </c>
      <c r="R512" s="7">
        <v>181938541</v>
      </c>
      <c r="S512" t="s">
        <v>321</v>
      </c>
      <c r="T512" s="6">
        <v>186475.49</v>
      </c>
      <c r="U512" t="s">
        <v>320</v>
      </c>
      <c r="W512" t="s">
        <v>364</v>
      </c>
      <c r="X512" t="s">
        <v>363</v>
      </c>
      <c r="AA512">
        <v>110130032</v>
      </c>
      <c r="AB512" t="e">
        <f>VLOOKUP(AA512,#REF!,2,0)</f>
        <v>#REF!</v>
      </c>
      <c r="AC512">
        <v>10161</v>
      </c>
      <c r="AD512" s="4">
        <f t="shared" si="27"/>
        <v>10161</v>
      </c>
      <c r="AE512" t="e">
        <f>VLOOKUP(AD512,#REF!,2,0)</f>
        <v>#REF!</v>
      </c>
    </row>
    <row r="513" spans="1:31" hidden="1">
      <c r="A513">
        <v>2024</v>
      </c>
      <c r="B513" t="s">
        <v>325</v>
      </c>
      <c r="C513">
        <v>210510050</v>
      </c>
      <c r="D513" t="s">
        <v>324</v>
      </c>
      <c r="E513" t="s">
        <v>366</v>
      </c>
      <c r="H513">
        <v>700002165</v>
      </c>
      <c r="I513">
        <v>12</v>
      </c>
      <c r="J513" t="s">
        <v>365</v>
      </c>
      <c r="K513" s="9">
        <v>45645</v>
      </c>
      <c r="L513" s="9">
        <v>45645</v>
      </c>
      <c r="M513">
        <v>29</v>
      </c>
      <c r="N513" s="7">
        <v>181938541</v>
      </c>
      <c r="O513" t="s">
        <v>321</v>
      </c>
      <c r="P513">
        <f>VLOOKUP(L513,'Valores UF'!A:B,2,0)</f>
        <v>38386.99</v>
      </c>
      <c r="Q513">
        <f t="shared" si="29"/>
        <v>4739.5886210406188</v>
      </c>
      <c r="R513" s="7">
        <v>181938541</v>
      </c>
      <c r="S513" t="s">
        <v>321</v>
      </c>
      <c r="T513" s="6">
        <v>186475.49</v>
      </c>
      <c r="U513" t="s">
        <v>320</v>
      </c>
      <c r="W513" t="s">
        <v>364</v>
      </c>
      <c r="X513" t="s">
        <v>363</v>
      </c>
      <c r="AA513">
        <v>110130032</v>
      </c>
      <c r="AB513" t="e">
        <f>VLOOKUP(AA513,#REF!,2,0)</f>
        <v>#REF!</v>
      </c>
      <c r="AC513">
        <v>10160</v>
      </c>
      <c r="AD513" s="4">
        <f t="shared" si="27"/>
        <v>10160</v>
      </c>
      <c r="AE513" t="e">
        <f>VLOOKUP(AD513,#REF!,2,0)</f>
        <v>#REF!</v>
      </c>
    </row>
    <row r="514" spans="1:31" hidden="1">
      <c r="A514">
        <v>2024</v>
      </c>
      <c r="B514" t="s">
        <v>325</v>
      </c>
      <c r="C514">
        <v>210510050</v>
      </c>
      <c r="D514" t="s">
        <v>324</v>
      </c>
      <c r="E514" t="s">
        <v>366</v>
      </c>
      <c r="H514">
        <v>700002166</v>
      </c>
      <c r="I514">
        <v>12</v>
      </c>
      <c r="J514" t="s">
        <v>365</v>
      </c>
      <c r="K514" s="9">
        <v>45645</v>
      </c>
      <c r="L514" s="9">
        <v>45645</v>
      </c>
      <c r="M514">
        <v>29</v>
      </c>
      <c r="N514" s="7">
        <v>181938541</v>
      </c>
      <c r="O514" t="s">
        <v>321</v>
      </c>
      <c r="P514">
        <f>VLOOKUP(L514,'Valores UF'!A:B,2,0)</f>
        <v>38386.99</v>
      </c>
      <c r="Q514">
        <f t="shared" si="29"/>
        <v>4739.5886210406188</v>
      </c>
      <c r="R514" s="7">
        <v>181938541</v>
      </c>
      <c r="S514" t="s">
        <v>321</v>
      </c>
      <c r="T514" s="6">
        <v>186475.49</v>
      </c>
      <c r="U514" t="s">
        <v>320</v>
      </c>
      <c r="W514" t="s">
        <v>364</v>
      </c>
      <c r="X514" t="s">
        <v>363</v>
      </c>
      <c r="AA514">
        <v>110130032</v>
      </c>
      <c r="AB514" t="e">
        <f>VLOOKUP(AA514,#REF!,2,0)</f>
        <v>#REF!</v>
      </c>
      <c r="AC514">
        <v>10159</v>
      </c>
      <c r="AD514" s="4">
        <f t="shared" ref="AD514:AD533" si="30">IF(Y514&lt;&gt;"",Y514, IF(Z514&lt;&gt;"",Z514,AC514))</f>
        <v>10159</v>
      </c>
      <c r="AE514" t="e">
        <f>VLOOKUP(AD514,#REF!,2,0)</f>
        <v>#REF!</v>
      </c>
    </row>
    <row r="515" spans="1:31" hidden="1">
      <c r="A515">
        <v>2024</v>
      </c>
      <c r="B515" t="s">
        <v>325</v>
      </c>
      <c r="C515">
        <v>210510050</v>
      </c>
      <c r="D515" t="s">
        <v>324</v>
      </c>
      <c r="E515" t="s">
        <v>366</v>
      </c>
      <c r="H515">
        <v>700002167</v>
      </c>
      <c r="I515">
        <v>12</v>
      </c>
      <c r="J515" t="s">
        <v>365</v>
      </c>
      <c r="K515" s="9">
        <v>45645</v>
      </c>
      <c r="L515" s="9">
        <v>45645</v>
      </c>
      <c r="M515">
        <v>29</v>
      </c>
      <c r="N515" s="7">
        <v>181938541</v>
      </c>
      <c r="O515" t="s">
        <v>321</v>
      </c>
      <c r="P515">
        <f>VLOOKUP(L515,'Valores UF'!A:B,2,0)</f>
        <v>38386.99</v>
      </c>
      <c r="Q515">
        <f t="shared" si="29"/>
        <v>4739.5886210406188</v>
      </c>
      <c r="R515" s="7">
        <v>181938541</v>
      </c>
      <c r="S515" t="s">
        <v>321</v>
      </c>
      <c r="T515" s="6">
        <v>186475.49</v>
      </c>
      <c r="U515" t="s">
        <v>320</v>
      </c>
      <c r="W515" t="s">
        <v>364</v>
      </c>
      <c r="X515" t="s">
        <v>363</v>
      </c>
      <c r="AA515">
        <v>110130032</v>
      </c>
      <c r="AB515" t="e">
        <f>VLOOKUP(AA515,#REF!,2,0)</f>
        <v>#REF!</v>
      </c>
      <c r="AC515">
        <v>10158</v>
      </c>
      <c r="AD515" s="4">
        <f t="shared" si="30"/>
        <v>10158</v>
      </c>
      <c r="AE515" t="e">
        <f>VLOOKUP(AD515,#REF!,2,0)</f>
        <v>#REF!</v>
      </c>
    </row>
    <row r="516" spans="1:31" hidden="1">
      <c r="A516">
        <v>2024</v>
      </c>
      <c r="B516" t="s">
        <v>325</v>
      </c>
      <c r="C516">
        <v>210510050</v>
      </c>
      <c r="D516" t="s">
        <v>324</v>
      </c>
      <c r="E516" t="s">
        <v>366</v>
      </c>
      <c r="H516">
        <v>700002168</v>
      </c>
      <c r="I516">
        <v>12</v>
      </c>
      <c r="J516" t="s">
        <v>365</v>
      </c>
      <c r="K516" s="9">
        <v>45645</v>
      </c>
      <c r="L516" s="9">
        <v>45645</v>
      </c>
      <c r="M516">
        <v>29</v>
      </c>
      <c r="N516" s="7">
        <v>181938541</v>
      </c>
      <c r="O516" t="s">
        <v>321</v>
      </c>
      <c r="P516">
        <f>VLOOKUP(L516,'Valores UF'!A:B,2,0)</f>
        <v>38386.99</v>
      </c>
      <c r="Q516">
        <f t="shared" si="29"/>
        <v>4739.5886210406188</v>
      </c>
      <c r="R516" s="7">
        <v>181938541</v>
      </c>
      <c r="S516" t="s">
        <v>321</v>
      </c>
      <c r="T516" s="6">
        <v>186475.49</v>
      </c>
      <c r="U516" t="s">
        <v>320</v>
      </c>
      <c r="W516" t="s">
        <v>364</v>
      </c>
      <c r="X516" t="s">
        <v>363</v>
      </c>
      <c r="AA516">
        <v>110130032</v>
      </c>
      <c r="AB516" t="e">
        <f>VLOOKUP(AA516,#REF!,2,0)</f>
        <v>#REF!</v>
      </c>
      <c r="AC516">
        <v>10157</v>
      </c>
      <c r="AD516" s="4">
        <f t="shared" si="30"/>
        <v>10157</v>
      </c>
      <c r="AE516" t="e">
        <f>VLOOKUP(AD516,#REF!,2,0)</f>
        <v>#REF!</v>
      </c>
    </row>
    <row r="517" spans="1:31" hidden="1">
      <c r="A517">
        <v>2024</v>
      </c>
      <c r="B517" t="s">
        <v>325</v>
      </c>
      <c r="C517">
        <v>210510050</v>
      </c>
      <c r="D517" t="s">
        <v>324</v>
      </c>
      <c r="E517" t="s">
        <v>366</v>
      </c>
      <c r="H517">
        <v>700002169</v>
      </c>
      <c r="I517">
        <v>12</v>
      </c>
      <c r="J517" t="s">
        <v>365</v>
      </c>
      <c r="K517" s="9">
        <v>45645</v>
      </c>
      <c r="L517" s="9">
        <v>45645</v>
      </c>
      <c r="M517">
        <v>29</v>
      </c>
      <c r="N517" s="7">
        <v>162226456</v>
      </c>
      <c r="O517" t="s">
        <v>321</v>
      </c>
      <c r="P517">
        <f>VLOOKUP(L517,'Valores UF'!A:B,2,0)</f>
        <v>38386.99</v>
      </c>
      <c r="Q517">
        <f t="shared" si="29"/>
        <v>4226.0790960687464</v>
      </c>
      <c r="R517" s="7">
        <v>162226456</v>
      </c>
      <c r="S517" t="s">
        <v>321</v>
      </c>
      <c r="T517" s="6">
        <v>166271.85</v>
      </c>
      <c r="U517" t="s">
        <v>320</v>
      </c>
      <c r="W517" t="s">
        <v>364</v>
      </c>
      <c r="X517" t="s">
        <v>363</v>
      </c>
      <c r="AA517">
        <v>110130032</v>
      </c>
      <c r="AB517" t="e">
        <f>VLOOKUP(AA517,#REF!,2,0)</f>
        <v>#REF!</v>
      </c>
      <c r="AC517">
        <v>10156</v>
      </c>
      <c r="AD517" s="4">
        <f t="shared" si="30"/>
        <v>10156</v>
      </c>
      <c r="AE517" t="e">
        <f>VLOOKUP(AD517,#REF!,2,0)</f>
        <v>#REF!</v>
      </c>
    </row>
    <row r="518" spans="1:31" hidden="1">
      <c r="A518">
        <v>2024</v>
      </c>
      <c r="B518" t="s">
        <v>325</v>
      </c>
      <c r="C518">
        <v>110810010</v>
      </c>
      <c r="D518" t="s">
        <v>324</v>
      </c>
      <c r="E518" s="10">
        <v>45597</v>
      </c>
      <c r="F518">
        <v>20241220</v>
      </c>
      <c r="H518">
        <v>500009710</v>
      </c>
      <c r="I518">
        <v>12</v>
      </c>
      <c r="J518" t="s">
        <v>359</v>
      </c>
      <c r="K518" s="9">
        <v>45646</v>
      </c>
      <c r="L518" s="9">
        <v>45646</v>
      </c>
      <c r="M518">
        <v>9</v>
      </c>
      <c r="N518" s="7">
        <v>275000</v>
      </c>
      <c r="O518" t="s">
        <v>321</v>
      </c>
      <c r="P518">
        <f>VLOOKUP(L518,'Valores UF'!A:B,2,0)</f>
        <v>38389.47</v>
      </c>
      <c r="Q518">
        <f t="shared" si="29"/>
        <v>7.1634226781458556</v>
      </c>
      <c r="R518" s="7">
        <v>275000</v>
      </c>
      <c r="S518" t="s">
        <v>321</v>
      </c>
      <c r="T518">
        <v>276.01</v>
      </c>
      <c r="U518" t="s">
        <v>320</v>
      </c>
      <c r="W518" t="s">
        <v>362</v>
      </c>
      <c r="X518" s="8" t="s">
        <v>353</v>
      </c>
      <c r="Y518" t="s">
        <v>361</v>
      </c>
      <c r="Z518" t="s">
        <v>15</v>
      </c>
      <c r="AA518">
        <v>110110015</v>
      </c>
      <c r="AB518" t="e">
        <f>VLOOKUP(AA518,#REF!,2,0)</f>
        <v>#REF!</v>
      </c>
      <c r="AD518" s="4" t="str">
        <f t="shared" si="30"/>
        <v>IHC08</v>
      </c>
      <c r="AE518" t="e">
        <f>VLOOKUP(AD518,#REF!,2,0)</f>
        <v>#REF!</v>
      </c>
    </row>
    <row r="519" spans="1:31" hidden="1">
      <c r="A519">
        <v>2024</v>
      </c>
      <c r="B519" t="s">
        <v>325</v>
      </c>
      <c r="C519">
        <v>110810010</v>
      </c>
      <c r="D519" t="s">
        <v>324</v>
      </c>
      <c r="E519" t="s">
        <v>360</v>
      </c>
      <c r="F519">
        <v>20230915</v>
      </c>
      <c r="H519">
        <v>500009794</v>
      </c>
      <c r="I519">
        <v>12</v>
      </c>
      <c r="J519" t="s">
        <v>359</v>
      </c>
      <c r="K519" s="9">
        <v>45646</v>
      </c>
      <c r="L519" s="9">
        <v>45646</v>
      </c>
      <c r="M519">
        <v>9</v>
      </c>
      <c r="N519">
        <v>6.21</v>
      </c>
      <c r="O519" t="s">
        <v>320</v>
      </c>
      <c r="P519">
        <f>VLOOKUP(L519,'Valores UF'!A:B,2,0)</f>
        <v>38389.47</v>
      </c>
      <c r="Q519">
        <f t="shared" si="29"/>
        <v>0.16116398585341241</v>
      </c>
      <c r="R519" s="7">
        <v>6187</v>
      </c>
      <c r="S519" t="s">
        <v>321</v>
      </c>
      <c r="T519">
        <v>6.21</v>
      </c>
      <c r="U519" t="s">
        <v>320</v>
      </c>
      <c r="W519" t="s">
        <v>358</v>
      </c>
      <c r="X519" s="8" t="s">
        <v>353</v>
      </c>
      <c r="Y519" t="s">
        <v>357</v>
      </c>
      <c r="Z519" t="s">
        <v>356</v>
      </c>
      <c r="AA519">
        <v>110140074</v>
      </c>
      <c r="AB519" t="e">
        <f>VLOOKUP(AA519,#REF!,2,0)</f>
        <v>#REF!</v>
      </c>
      <c r="AD519" s="4" t="str">
        <f t="shared" si="30"/>
        <v>IHC12</v>
      </c>
      <c r="AE519" t="e">
        <f>VLOOKUP(AD519,#REF!,2,0)</f>
        <v>#REF!</v>
      </c>
    </row>
    <row r="520" spans="1:31">
      <c r="A520">
        <v>2024</v>
      </c>
      <c r="B520" t="s">
        <v>325</v>
      </c>
      <c r="C520">
        <v>110810020</v>
      </c>
      <c r="D520" t="s">
        <v>324</v>
      </c>
      <c r="E520" s="9">
        <v>45646</v>
      </c>
      <c r="F520">
        <v>20241220</v>
      </c>
      <c r="H520">
        <v>800000065</v>
      </c>
      <c r="I520">
        <v>12</v>
      </c>
      <c r="J520" t="s">
        <v>355</v>
      </c>
      <c r="K520" s="9">
        <v>45646</v>
      </c>
      <c r="L520" s="9">
        <v>45646</v>
      </c>
      <c r="M520">
        <v>15</v>
      </c>
      <c r="N520" s="7">
        <v>-5887588</v>
      </c>
      <c r="O520" t="s">
        <v>321</v>
      </c>
      <c r="P520">
        <f>VLOOKUP(L520,'Valores UF'!A:B,2,0)</f>
        <v>38389.47</v>
      </c>
      <c r="Q520">
        <f t="shared" si="29"/>
        <v>-153.36465963192509</v>
      </c>
      <c r="R520" s="7">
        <v>-5887588</v>
      </c>
      <c r="S520" t="s">
        <v>321</v>
      </c>
      <c r="T520" s="6">
        <v>-6035.83</v>
      </c>
      <c r="U520" t="s">
        <v>320</v>
      </c>
      <c r="W520" t="s">
        <v>354</v>
      </c>
      <c r="X520" s="8" t="s">
        <v>645</v>
      </c>
      <c r="Y520" t="s">
        <v>352</v>
      </c>
      <c r="Z520" t="s">
        <v>351</v>
      </c>
      <c r="AA520">
        <v>110130035</v>
      </c>
      <c r="AB520" t="e">
        <f>VLOOKUP(AA520,#REF!,2,0)</f>
        <v>#REF!</v>
      </c>
      <c r="AD520" s="4" t="str">
        <f t="shared" si="30"/>
        <v>IHC15</v>
      </c>
      <c r="AE520" t="e">
        <f>VLOOKUP(AD520,#REF!,2,0)</f>
        <v>#REF!</v>
      </c>
    </row>
    <row r="521" spans="1:31" hidden="1">
      <c r="A521">
        <v>2024</v>
      </c>
      <c r="B521" t="s">
        <v>325</v>
      </c>
      <c r="C521">
        <v>210510020</v>
      </c>
      <c r="D521" t="s">
        <v>324</v>
      </c>
      <c r="E521">
        <v>6021</v>
      </c>
      <c r="H521">
        <v>200001949</v>
      </c>
      <c r="I521">
        <v>12</v>
      </c>
      <c r="J521" t="s">
        <v>346</v>
      </c>
      <c r="K521" s="9">
        <v>45647</v>
      </c>
      <c r="L521" s="9">
        <v>45645</v>
      </c>
      <c r="M521">
        <v>31</v>
      </c>
      <c r="N521" s="7">
        <v>-487495</v>
      </c>
      <c r="O521" t="s">
        <v>321</v>
      </c>
      <c r="P521">
        <f>VLOOKUP(L521,'Valores UF'!A:B,2,0)</f>
        <v>38386.99</v>
      </c>
      <c r="Q521">
        <f t="shared" si="29"/>
        <v>-12.699484903609271</v>
      </c>
      <c r="R521" s="7">
        <v>-487495</v>
      </c>
      <c r="S521" t="s">
        <v>321</v>
      </c>
      <c r="T521">
        <v>-491.84</v>
      </c>
      <c r="U521" t="s">
        <v>320</v>
      </c>
      <c r="W521" t="s">
        <v>350</v>
      </c>
      <c r="X521" s="8" t="s">
        <v>327</v>
      </c>
      <c r="Z521" t="s">
        <v>326</v>
      </c>
      <c r="AA521">
        <v>210410070</v>
      </c>
      <c r="AB521" t="e">
        <f>VLOOKUP(AA521,#REF!,2,0)</f>
        <v>#REF!</v>
      </c>
      <c r="AC521" t="s">
        <v>326</v>
      </c>
      <c r="AD521" s="4" t="str">
        <f t="shared" si="30"/>
        <v>IHC07</v>
      </c>
      <c r="AE521" t="e">
        <f>VLOOKUP(AD521,#REF!,2,0)</f>
        <v>#REF!</v>
      </c>
    </row>
    <row r="522" spans="1:31" hidden="1">
      <c r="A522">
        <v>2024</v>
      </c>
      <c r="B522" t="s">
        <v>325</v>
      </c>
      <c r="C522">
        <v>210510020</v>
      </c>
      <c r="D522" t="s">
        <v>324</v>
      </c>
      <c r="E522">
        <v>6022</v>
      </c>
      <c r="H522">
        <v>200001950</v>
      </c>
      <c r="I522">
        <v>12</v>
      </c>
      <c r="J522" t="s">
        <v>346</v>
      </c>
      <c r="K522" s="9">
        <v>45647</v>
      </c>
      <c r="L522" s="9">
        <v>45645</v>
      </c>
      <c r="M522">
        <v>31</v>
      </c>
      <c r="N522" s="7">
        <v>-2063765</v>
      </c>
      <c r="O522" t="s">
        <v>321</v>
      </c>
      <c r="P522">
        <f>VLOOKUP(L522,'Valores UF'!A:B,2,0)</f>
        <v>38386.99</v>
      </c>
      <c r="Q522">
        <f t="shared" si="29"/>
        <v>-53.762094918095954</v>
      </c>
      <c r="R522" s="7">
        <v>-2063765</v>
      </c>
      <c r="S522" t="s">
        <v>321</v>
      </c>
      <c r="T522" s="6">
        <v>-2082.13</v>
      </c>
      <c r="U522" t="s">
        <v>320</v>
      </c>
      <c r="W522" t="s">
        <v>349</v>
      </c>
      <c r="X522" s="8" t="s">
        <v>327</v>
      </c>
      <c r="Z522" t="s">
        <v>326</v>
      </c>
      <c r="AA522">
        <v>210410070</v>
      </c>
      <c r="AB522" t="e">
        <f>VLOOKUP(AA522,#REF!,2,0)</f>
        <v>#REF!</v>
      </c>
      <c r="AC522" t="s">
        <v>326</v>
      </c>
      <c r="AD522" s="4" t="str">
        <f t="shared" si="30"/>
        <v>IHC07</v>
      </c>
      <c r="AE522" t="e">
        <f>VLOOKUP(AD522,#REF!,2,0)</f>
        <v>#REF!</v>
      </c>
    </row>
    <row r="523" spans="1:31" hidden="1">
      <c r="A523">
        <v>2024</v>
      </c>
      <c r="B523" t="s">
        <v>325</v>
      </c>
      <c r="C523">
        <v>210510020</v>
      </c>
      <c r="D523" t="s">
        <v>324</v>
      </c>
      <c r="E523">
        <v>6023</v>
      </c>
      <c r="H523">
        <v>200001951</v>
      </c>
      <c r="I523">
        <v>12</v>
      </c>
      <c r="J523" t="s">
        <v>346</v>
      </c>
      <c r="K523" s="9">
        <v>45647</v>
      </c>
      <c r="L523" s="9">
        <v>45645</v>
      </c>
      <c r="M523">
        <v>31</v>
      </c>
      <c r="N523" s="7">
        <v>-2426654</v>
      </c>
      <c r="O523" t="s">
        <v>321</v>
      </c>
      <c r="P523">
        <f>VLOOKUP(L523,'Valores UF'!A:B,2,0)</f>
        <v>38386.99</v>
      </c>
      <c r="Q523">
        <f t="shared" si="29"/>
        <v>-63.215532137320487</v>
      </c>
      <c r="R523" s="7">
        <v>-2426654</v>
      </c>
      <c r="S523" t="s">
        <v>321</v>
      </c>
      <c r="T523" s="6">
        <v>-2448.25</v>
      </c>
      <c r="U523" t="s">
        <v>320</v>
      </c>
      <c r="W523" t="s">
        <v>348</v>
      </c>
      <c r="X523" s="8" t="s">
        <v>327</v>
      </c>
      <c r="Z523" t="s">
        <v>326</v>
      </c>
      <c r="AA523">
        <v>210410070</v>
      </c>
      <c r="AB523" t="e">
        <f>VLOOKUP(AA523,#REF!,2,0)</f>
        <v>#REF!</v>
      </c>
      <c r="AC523" t="s">
        <v>326</v>
      </c>
      <c r="AD523" s="4" t="str">
        <f t="shared" si="30"/>
        <v>IHC07</v>
      </c>
      <c r="AE523" t="e">
        <f>VLOOKUP(AD523,#REF!,2,0)</f>
        <v>#REF!</v>
      </c>
    </row>
    <row r="524" spans="1:31" hidden="1">
      <c r="A524">
        <v>2024</v>
      </c>
      <c r="B524" t="s">
        <v>325</v>
      </c>
      <c r="C524">
        <v>210510020</v>
      </c>
      <c r="D524" t="s">
        <v>324</v>
      </c>
      <c r="E524">
        <v>6024</v>
      </c>
      <c r="H524">
        <v>200001952</v>
      </c>
      <c r="I524">
        <v>12</v>
      </c>
      <c r="J524" t="s">
        <v>346</v>
      </c>
      <c r="K524" s="9">
        <v>45647</v>
      </c>
      <c r="L524" s="9">
        <v>45645</v>
      </c>
      <c r="M524">
        <v>31</v>
      </c>
      <c r="N524" s="7">
        <v>-31402</v>
      </c>
      <c r="O524" t="s">
        <v>321</v>
      </c>
      <c r="P524">
        <f>VLOOKUP(L524,'Valores UF'!A:B,2,0)</f>
        <v>38386.99</v>
      </c>
      <c r="Q524">
        <f t="shared" si="29"/>
        <v>-0.81803756949945805</v>
      </c>
      <c r="R524" s="7">
        <v>-31402</v>
      </c>
      <c r="S524" t="s">
        <v>321</v>
      </c>
      <c r="T524">
        <v>-31.68</v>
      </c>
      <c r="U524" t="s">
        <v>320</v>
      </c>
      <c r="W524" t="s">
        <v>347</v>
      </c>
      <c r="X524" s="8" t="s">
        <v>327</v>
      </c>
      <c r="Z524" t="s">
        <v>326</v>
      </c>
      <c r="AA524">
        <v>210410070</v>
      </c>
      <c r="AB524" t="e">
        <f>VLOOKUP(AA524,#REF!,2,0)</f>
        <v>#REF!</v>
      </c>
      <c r="AC524" t="s">
        <v>326</v>
      </c>
      <c r="AD524" s="4" t="str">
        <f t="shared" si="30"/>
        <v>IHC07</v>
      </c>
      <c r="AE524" t="e">
        <f>VLOOKUP(AD524,#REF!,2,0)</f>
        <v>#REF!</v>
      </c>
    </row>
    <row r="525" spans="1:31" hidden="1">
      <c r="A525">
        <v>2024</v>
      </c>
      <c r="B525" t="s">
        <v>325</v>
      </c>
      <c r="C525">
        <v>210510020</v>
      </c>
      <c r="D525" t="s">
        <v>324</v>
      </c>
      <c r="E525">
        <v>6041</v>
      </c>
      <c r="H525">
        <v>200001974</v>
      </c>
      <c r="I525">
        <v>12</v>
      </c>
      <c r="J525" t="s">
        <v>346</v>
      </c>
      <c r="K525" s="9">
        <v>45652</v>
      </c>
      <c r="L525" s="9">
        <v>45650</v>
      </c>
      <c r="M525">
        <v>31</v>
      </c>
      <c r="N525" s="7">
        <v>-13878182</v>
      </c>
      <c r="O525" t="s">
        <v>321</v>
      </c>
      <c r="P525">
        <f>VLOOKUP(L525,'Valores UF'!A:B,2,0)</f>
        <v>38399.370000000003</v>
      </c>
      <c r="Q525">
        <f t="shared" si="29"/>
        <v>-361.41691907966197</v>
      </c>
      <c r="R525" s="7">
        <v>-13878182</v>
      </c>
      <c r="S525" t="s">
        <v>321</v>
      </c>
      <c r="T525" s="6">
        <v>-14031.55</v>
      </c>
      <c r="U525" t="s">
        <v>320</v>
      </c>
      <c r="W525" t="s">
        <v>345</v>
      </c>
      <c r="X525" s="8" t="s">
        <v>327</v>
      </c>
      <c r="Z525" t="s">
        <v>326</v>
      </c>
      <c r="AA525">
        <v>210410070</v>
      </c>
      <c r="AB525" t="e">
        <f>VLOOKUP(AA525,#REF!,2,0)</f>
        <v>#REF!</v>
      </c>
      <c r="AC525" t="s">
        <v>326</v>
      </c>
      <c r="AD525" s="4" t="str">
        <f t="shared" si="30"/>
        <v>IHC07</v>
      </c>
      <c r="AE525" t="e">
        <f>VLOOKUP(AD525,#REF!,2,0)</f>
        <v>#REF!</v>
      </c>
    </row>
    <row r="526" spans="1:31" hidden="1">
      <c r="A526">
        <v>2024</v>
      </c>
      <c r="B526" t="s">
        <v>325</v>
      </c>
      <c r="C526">
        <v>110810010</v>
      </c>
      <c r="D526" t="s">
        <v>324</v>
      </c>
      <c r="F526">
        <v>20241226</v>
      </c>
      <c r="H526">
        <v>500009900</v>
      </c>
      <c r="I526">
        <v>12</v>
      </c>
      <c r="J526" t="s">
        <v>322</v>
      </c>
      <c r="K526" s="9">
        <v>45652</v>
      </c>
      <c r="L526" s="9">
        <v>45652</v>
      </c>
      <c r="M526">
        <v>9</v>
      </c>
      <c r="N526" s="6">
        <v>1721.52</v>
      </c>
      <c r="O526" t="s">
        <v>320</v>
      </c>
      <c r="P526">
        <f>VLOOKUP(L526,'Valores UF'!A:B,2,0)</f>
        <v>38404.32</v>
      </c>
      <c r="Q526">
        <f t="shared" si="29"/>
        <v>44.336366325455053</v>
      </c>
      <c r="R526" s="7">
        <v>1702708</v>
      </c>
      <c r="S526" t="s">
        <v>321</v>
      </c>
      <c r="T526" s="6">
        <v>1721.52</v>
      </c>
      <c r="U526" t="s">
        <v>320</v>
      </c>
      <c r="W526" t="s">
        <v>344</v>
      </c>
      <c r="X526" t="s">
        <v>344</v>
      </c>
      <c r="Y526" t="s">
        <v>342</v>
      </c>
      <c r="Z526" t="s">
        <v>343</v>
      </c>
      <c r="AA526" t="s">
        <v>342</v>
      </c>
      <c r="AB526" t="e">
        <f>VLOOKUP(AA526,#REF!,2,0)</f>
        <v>#REF!</v>
      </c>
      <c r="AD526" s="4" t="str">
        <f t="shared" si="30"/>
        <v>IIC20</v>
      </c>
      <c r="AE526" t="e">
        <f>VLOOKUP(AD526,#REF!,2,0)</f>
        <v>#REF!</v>
      </c>
    </row>
    <row r="527" spans="1:31" hidden="1">
      <c r="A527">
        <v>2024</v>
      </c>
      <c r="B527" t="s">
        <v>325</v>
      </c>
      <c r="C527">
        <v>110810010</v>
      </c>
      <c r="D527" t="s">
        <v>324</v>
      </c>
      <c r="F527">
        <v>20241226</v>
      </c>
      <c r="H527">
        <v>500009901</v>
      </c>
      <c r="I527">
        <v>12</v>
      </c>
      <c r="J527" t="s">
        <v>322</v>
      </c>
      <c r="K527" s="9">
        <v>45652</v>
      </c>
      <c r="L527" s="9">
        <v>45652</v>
      </c>
      <c r="M527">
        <v>9</v>
      </c>
      <c r="N527" s="6">
        <v>1721.52</v>
      </c>
      <c r="O527" t="s">
        <v>320</v>
      </c>
      <c r="P527">
        <f>VLOOKUP(L527,'Valores UF'!A:B,2,0)</f>
        <v>38404.32</v>
      </c>
      <c r="Q527">
        <f t="shared" si="29"/>
        <v>44.336366325455053</v>
      </c>
      <c r="R527" s="7">
        <v>1702708</v>
      </c>
      <c r="S527" t="s">
        <v>321</v>
      </c>
      <c r="T527" s="6">
        <v>1721.52</v>
      </c>
      <c r="U527" t="s">
        <v>320</v>
      </c>
      <c r="W527" t="s">
        <v>344</v>
      </c>
      <c r="X527" t="s">
        <v>344</v>
      </c>
      <c r="Y527" t="s">
        <v>342</v>
      </c>
      <c r="Z527" t="s">
        <v>343</v>
      </c>
      <c r="AA527" t="s">
        <v>342</v>
      </c>
      <c r="AB527" t="e">
        <f>VLOOKUP(AA527,#REF!,2,0)</f>
        <v>#REF!</v>
      </c>
      <c r="AD527" s="4" t="str">
        <f t="shared" si="30"/>
        <v>IIC20</v>
      </c>
      <c r="AE527" t="e">
        <f>VLOOKUP(AD527,#REF!,2,0)</f>
        <v>#REF!</v>
      </c>
    </row>
    <row r="528" spans="1:31" hidden="1">
      <c r="A528">
        <v>2024</v>
      </c>
      <c r="B528" t="s">
        <v>325</v>
      </c>
      <c r="C528">
        <v>110810010</v>
      </c>
      <c r="D528" t="s">
        <v>324</v>
      </c>
      <c r="F528">
        <v>20241226</v>
      </c>
      <c r="H528">
        <v>500009902</v>
      </c>
      <c r="I528">
        <v>12</v>
      </c>
      <c r="J528" t="s">
        <v>322</v>
      </c>
      <c r="K528" s="9">
        <v>45652</v>
      </c>
      <c r="L528" s="9">
        <v>45652</v>
      </c>
      <c r="M528">
        <v>19</v>
      </c>
      <c r="N528" s="6">
        <v>-1721.52</v>
      </c>
      <c r="O528" t="s">
        <v>320</v>
      </c>
      <c r="P528">
        <f>VLOOKUP(L528,'Valores UF'!A:B,2,0)</f>
        <v>38404.32</v>
      </c>
      <c r="Q528">
        <f t="shared" si="29"/>
        <v>-44.336366325455053</v>
      </c>
      <c r="R528" s="7">
        <v>-1702708</v>
      </c>
      <c r="S528" t="s">
        <v>321</v>
      </c>
      <c r="T528" s="6">
        <v>-1721.52</v>
      </c>
      <c r="U528" t="s">
        <v>320</v>
      </c>
      <c r="W528" t="s">
        <v>344</v>
      </c>
      <c r="X528" t="s">
        <v>344</v>
      </c>
      <c r="Y528" t="s">
        <v>342</v>
      </c>
      <c r="Z528" t="s">
        <v>343</v>
      </c>
      <c r="AA528" t="s">
        <v>342</v>
      </c>
      <c r="AB528" t="e">
        <f>VLOOKUP(AA528,#REF!,2,0)</f>
        <v>#REF!</v>
      </c>
      <c r="AD528" s="4" t="str">
        <f t="shared" si="30"/>
        <v>IIC20</v>
      </c>
      <c r="AE528" t="e">
        <f>VLOOKUP(AD528,#REF!,2,0)</f>
        <v>#REF!</v>
      </c>
    </row>
    <row r="529" spans="1:31" hidden="1">
      <c r="A529">
        <v>2024</v>
      </c>
      <c r="B529" t="s">
        <v>325</v>
      </c>
      <c r="C529">
        <v>110810010</v>
      </c>
      <c r="D529" t="s">
        <v>324</v>
      </c>
      <c r="E529" t="s">
        <v>341</v>
      </c>
      <c r="F529">
        <v>20230331</v>
      </c>
      <c r="H529">
        <v>500009711</v>
      </c>
      <c r="I529">
        <v>12</v>
      </c>
      <c r="J529" t="s">
        <v>322</v>
      </c>
      <c r="K529" s="9">
        <v>45657</v>
      </c>
      <c r="L529" s="9">
        <v>45657</v>
      </c>
      <c r="M529">
        <v>9</v>
      </c>
      <c r="N529">
        <v>102</v>
      </c>
      <c r="O529" t="s">
        <v>334</v>
      </c>
      <c r="P529">
        <f>VLOOKUP(L529,'Valores UF'!A:B,2,0)</f>
        <v>38416.69</v>
      </c>
      <c r="Q529" s="5">
        <f>(+R529/P529)</f>
        <v>101.99999010846587</v>
      </c>
      <c r="R529" s="7">
        <v>3918502</v>
      </c>
      <c r="S529" t="s">
        <v>321</v>
      </c>
      <c r="T529" s="6">
        <v>3949.37</v>
      </c>
      <c r="U529" t="s">
        <v>320</v>
      </c>
      <c r="W529" t="s">
        <v>340</v>
      </c>
      <c r="X529" s="8" t="s">
        <v>339</v>
      </c>
      <c r="Y529" t="s">
        <v>338</v>
      </c>
      <c r="Z529" t="s">
        <v>337</v>
      </c>
      <c r="AA529">
        <v>400170060</v>
      </c>
      <c r="AB529" t="e">
        <f>VLOOKUP(AA529,#REF!,2,0)</f>
        <v>#REF!</v>
      </c>
      <c r="AD529" s="4" t="str">
        <f t="shared" si="30"/>
        <v>IHIE1</v>
      </c>
      <c r="AE529" t="e">
        <f>VLOOKUP(AD529,#REF!,2,0)</f>
        <v>#REF!</v>
      </c>
    </row>
    <row r="530" spans="1:31" hidden="1">
      <c r="A530">
        <v>2024</v>
      </c>
      <c r="B530" t="s">
        <v>325</v>
      </c>
      <c r="C530">
        <v>210510020</v>
      </c>
      <c r="D530" t="s">
        <v>324</v>
      </c>
      <c r="E530" t="s">
        <v>336</v>
      </c>
      <c r="F530" t="s">
        <v>335</v>
      </c>
      <c r="H530">
        <v>500009745</v>
      </c>
      <c r="I530">
        <v>12</v>
      </c>
      <c r="J530" t="s">
        <v>322</v>
      </c>
      <c r="K530" s="9">
        <v>45657</v>
      </c>
      <c r="L530" s="9">
        <v>45657</v>
      </c>
      <c r="M530">
        <v>35</v>
      </c>
      <c r="N530">
        <v>-101</v>
      </c>
      <c r="O530" t="s">
        <v>334</v>
      </c>
      <c r="P530">
        <f>VLOOKUP(L530,'Valores UF'!A:B,2,0)</f>
        <v>38416.69</v>
      </c>
      <c r="Q530">
        <f>+R530/P530</f>
        <v>-101.0000080694094</v>
      </c>
      <c r="R530" s="7">
        <v>-3880086</v>
      </c>
      <c r="S530" t="s">
        <v>321</v>
      </c>
      <c r="T530" s="6">
        <v>-3910.65</v>
      </c>
      <c r="U530" t="s">
        <v>320</v>
      </c>
      <c r="W530" t="s">
        <v>333</v>
      </c>
      <c r="X530" s="8" t="s">
        <v>330</v>
      </c>
      <c r="Z530" t="s">
        <v>326</v>
      </c>
      <c r="AA530">
        <v>600710030</v>
      </c>
      <c r="AB530" t="e">
        <f>VLOOKUP(AA530,#REF!,2,0)</f>
        <v>#REF!</v>
      </c>
      <c r="AC530" t="s">
        <v>326</v>
      </c>
      <c r="AD530" s="4" t="str">
        <f t="shared" si="30"/>
        <v>IHC07</v>
      </c>
      <c r="AE530" t="e">
        <f>VLOOKUP(AD530,#REF!,2,0)</f>
        <v>#REF!</v>
      </c>
    </row>
    <row r="531" spans="1:31" hidden="1">
      <c r="A531">
        <v>2024</v>
      </c>
      <c r="B531" t="s">
        <v>325</v>
      </c>
      <c r="C531">
        <v>210510020</v>
      </c>
      <c r="D531" t="s">
        <v>324</v>
      </c>
      <c r="E531" t="s">
        <v>332</v>
      </c>
      <c r="H531">
        <v>500009786</v>
      </c>
      <c r="I531">
        <v>12</v>
      </c>
      <c r="J531" t="s">
        <v>322</v>
      </c>
      <c r="K531" s="9">
        <v>45657</v>
      </c>
      <c r="L531" s="9">
        <v>45657</v>
      </c>
      <c r="M531">
        <v>35</v>
      </c>
      <c r="N531" s="7">
        <v>-397778</v>
      </c>
      <c r="O531" t="s">
        <v>321</v>
      </c>
      <c r="P531">
        <f>VLOOKUP(L531,'Valores UF'!A:B,2,0)</f>
        <v>38416.69</v>
      </c>
      <c r="Q531">
        <f>+R531/P531</f>
        <v>-10.354301737083542</v>
      </c>
      <c r="R531" s="7">
        <v>-397778</v>
      </c>
      <c r="S531" t="s">
        <v>321</v>
      </c>
      <c r="T531">
        <v>-399.19</v>
      </c>
      <c r="U531" t="s">
        <v>320</v>
      </c>
      <c r="W531" t="s">
        <v>331</v>
      </c>
      <c r="X531" s="8" t="s">
        <v>330</v>
      </c>
      <c r="Z531" t="s">
        <v>326</v>
      </c>
      <c r="AA531">
        <v>600700090</v>
      </c>
      <c r="AB531" t="e">
        <f>VLOOKUP(AA531,#REF!,2,0)</f>
        <v>#REF!</v>
      </c>
      <c r="AC531" t="s">
        <v>326</v>
      </c>
      <c r="AD531" s="4" t="str">
        <f t="shared" si="30"/>
        <v>IHC07</v>
      </c>
      <c r="AE531" t="e">
        <f>VLOOKUP(AD531,#REF!,2,0)</f>
        <v>#REF!</v>
      </c>
    </row>
    <row r="532" spans="1:31" hidden="1">
      <c r="A532">
        <v>2024</v>
      </c>
      <c r="B532" t="s">
        <v>325</v>
      </c>
      <c r="C532">
        <v>210510020</v>
      </c>
      <c r="D532" t="s">
        <v>324</v>
      </c>
      <c r="E532" t="s">
        <v>329</v>
      </c>
      <c r="H532">
        <v>500009793</v>
      </c>
      <c r="I532">
        <v>12</v>
      </c>
      <c r="J532" t="s">
        <v>322</v>
      </c>
      <c r="K532" s="9">
        <v>45657</v>
      </c>
      <c r="L532" s="9">
        <v>45657</v>
      </c>
      <c r="M532">
        <v>35</v>
      </c>
      <c r="N532" s="7">
        <v>-24035</v>
      </c>
      <c r="O532" t="s">
        <v>321</v>
      </c>
      <c r="P532">
        <f>VLOOKUP(L532,'Valores UF'!A:B,2,0)</f>
        <v>38416.69</v>
      </c>
      <c r="Q532">
        <f>+R532/P532</f>
        <v>-0.62563953323412291</v>
      </c>
      <c r="R532" s="7">
        <v>-24035</v>
      </c>
      <c r="S532" t="s">
        <v>321</v>
      </c>
      <c r="T532">
        <v>-24.12</v>
      </c>
      <c r="U532" t="s">
        <v>320</v>
      </c>
      <c r="W532" t="s">
        <v>328</v>
      </c>
      <c r="X532" s="8" t="s">
        <v>327</v>
      </c>
      <c r="Z532" t="s">
        <v>326</v>
      </c>
      <c r="AA532">
        <v>600760310</v>
      </c>
      <c r="AB532" t="e">
        <f>VLOOKUP(AA532,#REF!,2,0)</f>
        <v>#REF!</v>
      </c>
      <c r="AC532" t="s">
        <v>326</v>
      </c>
      <c r="AD532" s="4" t="str">
        <f t="shared" si="30"/>
        <v>IHC07</v>
      </c>
      <c r="AE532" t="e">
        <f>VLOOKUP(AD532,#REF!,2,0)</f>
        <v>#REF!</v>
      </c>
    </row>
    <row r="533" spans="1:31" hidden="1">
      <c r="A533">
        <v>2024</v>
      </c>
      <c r="B533" t="s">
        <v>325</v>
      </c>
      <c r="C533">
        <v>210510020</v>
      </c>
      <c r="D533" t="s">
        <v>324</v>
      </c>
      <c r="E533" t="s">
        <v>323</v>
      </c>
      <c r="H533">
        <v>500009899</v>
      </c>
      <c r="I533">
        <v>12</v>
      </c>
      <c r="J533" t="s">
        <v>322</v>
      </c>
      <c r="K533" s="9">
        <v>45657</v>
      </c>
      <c r="L533" s="9">
        <v>45657</v>
      </c>
      <c r="M533">
        <v>35</v>
      </c>
      <c r="N533" s="7">
        <v>-6219518</v>
      </c>
      <c r="O533" t="s">
        <v>321</v>
      </c>
      <c r="P533">
        <f>VLOOKUP(L533,'Valores UF'!A:B,2,0)</f>
        <v>38416.69</v>
      </c>
      <c r="Q533">
        <f>+R533/P533</f>
        <v>-161.89624873980551</v>
      </c>
      <c r="R533" s="7">
        <v>-6219518</v>
      </c>
      <c r="S533" t="s">
        <v>321</v>
      </c>
      <c r="T533" s="6">
        <v>-6241.61</v>
      </c>
      <c r="U533" t="s">
        <v>320</v>
      </c>
      <c r="W533" t="s">
        <v>319</v>
      </c>
      <c r="X533" s="8" t="s">
        <v>318</v>
      </c>
      <c r="Z533" t="s">
        <v>317</v>
      </c>
      <c r="AA533">
        <v>600710010</v>
      </c>
      <c r="AB533" t="e">
        <f>VLOOKUP(AA533,#REF!,2,0)</f>
        <v>#REF!</v>
      </c>
      <c r="AC533" t="s">
        <v>317</v>
      </c>
      <c r="AD533" s="4" t="str">
        <f t="shared" si="30"/>
        <v>IIC01</v>
      </c>
      <c r="AE533" t="e">
        <f>VLOOKUP(AD533,#REF!,2,0)</f>
        <v>#REF!</v>
      </c>
    </row>
    <row r="534" spans="1:31" hidden="1">
      <c r="A534">
        <v>2024</v>
      </c>
      <c r="B534" t="s">
        <v>428</v>
      </c>
      <c r="C534">
        <v>120610010</v>
      </c>
      <c r="D534" t="s">
        <v>324</v>
      </c>
      <c r="F534">
        <v>20241127</v>
      </c>
      <c r="G534" t="s">
        <v>643</v>
      </c>
      <c r="H534">
        <v>500008753</v>
      </c>
      <c r="I534">
        <v>11</v>
      </c>
      <c r="J534" t="s">
        <v>420</v>
      </c>
      <c r="K534" s="9">
        <v>45623</v>
      </c>
      <c r="L534" s="9">
        <v>45623</v>
      </c>
      <c r="M534">
        <v>9</v>
      </c>
      <c r="N534">
        <v>-16305040.1</v>
      </c>
      <c r="O534" t="s">
        <v>320</v>
      </c>
      <c r="P534" s="5">
        <v>38209.879999999997</v>
      </c>
      <c r="Q534" s="5">
        <v>-416080.66806281498</v>
      </c>
      <c r="R534">
        <v>-15898392397</v>
      </c>
      <c r="S534" t="s">
        <v>321</v>
      </c>
      <c r="T534">
        <v>-16305040.1</v>
      </c>
      <c r="U534" t="s">
        <v>320</v>
      </c>
      <c r="W534" t="s">
        <v>640</v>
      </c>
      <c r="X534" t="s">
        <v>641</v>
      </c>
      <c r="Y534" t="s">
        <v>342</v>
      </c>
      <c r="Z534" t="s">
        <v>343</v>
      </c>
      <c r="AA534" t="s">
        <v>342</v>
      </c>
      <c r="AB534" t="s">
        <v>639</v>
      </c>
      <c r="AD534" s="4" t="s">
        <v>342</v>
      </c>
      <c r="AE534" t="s">
        <v>639</v>
      </c>
    </row>
    <row r="535" spans="1:31" hidden="1">
      <c r="A535">
        <v>2024</v>
      </c>
      <c r="B535" t="s">
        <v>325</v>
      </c>
      <c r="C535">
        <v>120610010</v>
      </c>
      <c r="D535" t="s">
        <v>324</v>
      </c>
      <c r="E535" t="s">
        <v>644</v>
      </c>
      <c r="F535">
        <v>20241226</v>
      </c>
      <c r="G535" t="s">
        <v>643</v>
      </c>
      <c r="H535">
        <v>500009985</v>
      </c>
      <c r="I535">
        <v>12</v>
      </c>
      <c r="J535" t="s">
        <v>420</v>
      </c>
      <c r="K535" s="9">
        <v>45652</v>
      </c>
      <c r="L535" s="9">
        <v>45652</v>
      </c>
      <c r="M535">
        <v>9</v>
      </c>
      <c r="N535">
        <v>-1957146.58</v>
      </c>
      <c r="O535" t="s">
        <v>320</v>
      </c>
      <c r="P535" s="5">
        <v>38404.32</v>
      </c>
      <c r="Q535" s="5">
        <v>-50360.278687397666</v>
      </c>
      <c r="R535">
        <v>-1934052258</v>
      </c>
      <c r="S535" t="s">
        <v>321</v>
      </c>
      <c r="T535">
        <v>-1957146.58</v>
      </c>
      <c r="U535" t="s">
        <v>320</v>
      </c>
      <c r="W535" t="s">
        <v>642</v>
      </c>
      <c r="X535" t="s">
        <v>641</v>
      </c>
      <c r="Y535" t="s">
        <v>342</v>
      </c>
      <c r="Z535" t="s">
        <v>343</v>
      </c>
      <c r="AA535" t="s">
        <v>342</v>
      </c>
      <c r="AB535" t="s">
        <v>639</v>
      </c>
      <c r="AD535" s="4" t="s">
        <v>342</v>
      </c>
      <c r="AE535" t="s">
        <v>639</v>
      </c>
    </row>
    <row r="536" spans="1:31" hidden="1">
      <c r="A536">
        <v>2024</v>
      </c>
      <c r="B536" t="s">
        <v>325</v>
      </c>
      <c r="C536">
        <v>120610010</v>
      </c>
      <c r="D536" t="s">
        <v>324</v>
      </c>
      <c r="F536">
        <v>20241226</v>
      </c>
      <c r="G536" t="s">
        <v>643</v>
      </c>
      <c r="H536">
        <v>500009901</v>
      </c>
      <c r="I536">
        <v>12</v>
      </c>
      <c r="J536" t="s">
        <v>322</v>
      </c>
      <c r="K536" s="9">
        <v>45652</v>
      </c>
      <c r="L536" s="9">
        <v>45652</v>
      </c>
      <c r="M536">
        <v>19</v>
      </c>
      <c r="N536">
        <v>1721.52</v>
      </c>
      <c r="O536" t="s">
        <v>320</v>
      </c>
      <c r="P536" s="5">
        <v>38404.32</v>
      </c>
      <c r="Q536" s="5">
        <v>44.336366325455053</v>
      </c>
      <c r="R536">
        <v>1702708</v>
      </c>
      <c r="S536" t="s">
        <v>321</v>
      </c>
      <c r="T536">
        <v>1721.52</v>
      </c>
      <c r="U536" t="s">
        <v>320</v>
      </c>
      <c r="W536" t="s">
        <v>344</v>
      </c>
      <c r="X536" t="s">
        <v>641</v>
      </c>
      <c r="Y536" t="s">
        <v>342</v>
      </c>
      <c r="Z536" t="s">
        <v>343</v>
      </c>
      <c r="AA536" t="s">
        <v>342</v>
      </c>
      <c r="AB536" t="s">
        <v>639</v>
      </c>
      <c r="AD536" s="4" t="s">
        <v>342</v>
      </c>
      <c r="AE536" t="s">
        <v>639</v>
      </c>
    </row>
    <row r="537" spans="1:31" hidden="1">
      <c r="N537" s="6"/>
      <c r="P537"/>
      <c r="Q537"/>
    </row>
  </sheetData>
  <autoFilter ref="A1:AE537" xr:uid="{AA92E55F-87BD-4187-925F-16D62EE8D513}">
    <filterColumn colId="2">
      <filters>
        <filter val="11081002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4707-D6BF-4EEE-B5C5-89EEEA721F58}">
  <dimension ref="A1:B1251"/>
  <sheetViews>
    <sheetView showGridLines="0" topLeftCell="A253" workbookViewId="0">
      <selection activeCell="U40" sqref="U40:W40"/>
    </sheetView>
  </sheetViews>
  <sheetFormatPr baseColWidth="10" defaultRowHeight="14.5"/>
  <sheetData>
    <row r="1" spans="1:2">
      <c r="A1" t="s">
        <v>334</v>
      </c>
    </row>
    <row r="2" spans="1:2">
      <c r="A2" s="9">
        <v>45292</v>
      </c>
      <c r="B2" s="6">
        <v>36797.64</v>
      </c>
    </row>
    <row r="3" spans="1:2">
      <c r="A3" s="9">
        <v>45293</v>
      </c>
      <c r="B3" s="6">
        <v>36805.919999999998</v>
      </c>
    </row>
    <row r="4" spans="1:2">
      <c r="A4" s="9">
        <v>45294</v>
      </c>
      <c r="B4" s="6">
        <v>36814.21</v>
      </c>
    </row>
    <row r="5" spans="1:2">
      <c r="A5" s="9">
        <v>45295</v>
      </c>
      <c r="B5" s="6">
        <v>36822.49</v>
      </c>
    </row>
    <row r="6" spans="1:2">
      <c r="A6" s="9">
        <v>45296</v>
      </c>
      <c r="B6" s="6">
        <v>36830.78</v>
      </c>
    </row>
    <row r="7" spans="1:2">
      <c r="A7" s="9">
        <v>45297</v>
      </c>
      <c r="B7" s="6">
        <v>36839.07</v>
      </c>
    </row>
    <row r="8" spans="1:2">
      <c r="A8" s="9">
        <v>45298</v>
      </c>
      <c r="B8" s="6">
        <v>36847.360000000001</v>
      </c>
    </row>
    <row r="9" spans="1:2">
      <c r="A9" s="9">
        <v>45299</v>
      </c>
      <c r="B9" s="6">
        <v>36855.65</v>
      </c>
    </row>
    <row r="10" spans="1:2">
      <c r="A10" s="9">
        <v>45300</v>
      </c>
      <c r="B10" s="6">
        <v>36863.94</v>
      </c>
    </row>
    <row r="11" spans="1:2">
      <c r="A11" s="9">
        <v>45301</v>
      </c>
      <c r="B11" s="6">
        <v>36857.980000000003</v>
      </c>
    </row>
    <row r="12" spans="1:2">
      <c r="A12" s="9">
        <v>45302</v>
      </c>
      <c r="B12" s="6">
        <v>36852.019999999997</v>
      </c>
    </row>
    <row r="13" spans="1:2">
      <c r="A13" s="9">
        <v>45303</v>
      </c>
      <c r="B13" s="6">
        <v>36846.06</v>
      </c>
    </row>
    <row r="14" spans="1:2">
      <c r="A14" s="9">
        <v>45304</v>
      </c>
      <c r="B14" s="6">
        <v>36840.1</v>
      </c>
    </row>
    <row r="15" spans="1:2">
      <c r="A15" s="9">
        <v>45305</v>
      </c>
      <c r="B15" s="6">
        <v>36834.15</v>
      </c>
    </row>
    <row r="16" spans="1:2">
      <c r="A16" s="9">
        <v>45306</v>
      </c>
      <c r="B16" s="6">
        <v>36828.19</v>
      </c>
    </row>
    <row r="17" spans="1:2">
      <c r="A17" s="9">
        <v>45307</v>
      </c>
      <c r="B17" s="6">
        <v>36822.239999999998</v>
      </c>
    </row>
    <row r="18" spans="1:2">
      <c r="A18" s="9">
        <v>45308</v>
      </c>
      <c r="B18" s="6">
        <v>36816.29</v>
      </c>
    </row>
    <row r="19" spans="1:2">
      <c r="A19" s="9">
        <v>45309</v>
      </c>
      <c r="B19" s="6">
        <v>36810.33</v>
      </c>
    </row>
    <row r="20" spans="1:2">
      <c r="A20" s="9">
        <v>45310</v>
      </c>
      <c r="B20" s="6">
        <v>36804.379999999997</v>
      </c>
    </row>
    <row r="21" spans="1:2">
      <c r="A21" s="9">
        <v>45311</v>
      </c>
      <c r="B21" s="6">
        <v>36798.43</v>
      </c>
    </row>
    <row r="22" spans="1:2">
      <c r="A22" s="9">
        <v>45312</v>
      </c>
      <c r="B22" s="6">
        <v>36792.480000000003</v>
      </c>
    </row>
    <row r="23" spans="1:2">
      <c r="A23" s="9">
        <v>45313</v>
      </c>
      <c r="B23" s="6">
        <v>36786.53</v>
      </c>
    </row>
    <row r="24" spans="1:2">
      <c r="A24" s="9">
        <v>45314</v>
      </c>
      <c r="B24" s="6">
        <v>36780.58</v>
      </c>
    </row>
    <row r="25" spans="1:2">
      <c r="A25" s="9">
        <v>45315</v>
      </c>
      <c r="B25" s="6">
        <v>36774.639999999999</v>
      </c>
    </row>
    <row r="26" spans="1:2">
      <c r="A26" s="9">
        <v>45316</v>
      </c>
      <c r="B26" s="6">
        <v>36768.69</v>
      </c>
    </row>
    <row r="27" spans="1:2">
      <c r="A27" s="9">
        <v>45317</v>
      </c>
      <c r="B27" s="6">
        <v>36762.75</v>
      </c>
    </row>
    <row r="28" spans="1:2">
      <c r="A28" s="9">
        <v>45318</v>
      </c>
      <c r="B28" s="6">
        <v>36756.800000000003</v>
      </c>
    </row>
    <row r="29" spans="1:2">
      <c r="A29" s="9">
        <v>45319</v>
      </c>
      <c r="B29" s="6">
        <v>36750.86</v>
      </c>
    </row>
    <row r="30" spans="1:2">
      <c r="A30" s="9">
        <v>45320</v>
      </c>
      <c r="B30" s="6">
        <v>36744.92</v>
      </c>
    </row>
    <row r="31" spans="1:2">
      <c r="A31" s="9">
        <v>45321</v>
      </c>
      <c r="B31" s="6">
        <v>36738.980000000003</v>
      </c>
    </row>
    <row r="32" spans="1:2">
      <c r="A32" s="9">
        <v>45322</v>
      </c>
      <c r="B32" s="6">
        <v>36733.040000000001</v>
      </c>
    </row>
    <row r="33" spans="1:2">
      <c r="A33" s="9">
        <v>45323</v>
      </c>
      <c r="B33" s="6">
        <v>36727.1</v>
      </c>
    </row>
    <row r="34" spans="1:2">
      <c r="A34" s="9">
        <v>45324</v>
      </c>
      <c r="B34" s="6">
        <v>36721.160000000003</v>
      </c>
    </row>
    <row r="35" spans="1:2">
      <c r="A35" s="9">
        <v>45325</v>
      </c>
      <c r="B35" s="6">
        <v>36715.22</v>
      </c>
    </row>
    <row r="36" spans="1:2">
      <c r="A36" s="9">
        <v>45326</v>
      </c>
      <c r="B36" s="6">
        <v>36709.29</v>
      </c>
    </row>
    <row r="37" spans="1:2">
      <c r="A37" s="9">
        <v>45327</v>
      </c>
      <c r="B37" s="6">
        <v>36703.35</v>
      </c>
    </row>
    <row r="38" spans="1:2">
      <c r="A38" s="9">
        <v>45328</v>
      </c>
      <c r="B38" s="6">
        <v>36697.42</v>
      </c>
    </row>
    <row r="39" spans="1:2">
      <c r="A39" s="9">
        <v>45329</v>
      </c>
      <c r="B39" s="6">
        <v>36691.480000000003</v>
      </c>
    </row>
    <row r="40" spans="1:2">
      <c r="A40" s="9">
        <v>45330</v>
      </c>
      <c r="B40" s="6">
        <v>36685.550000000003</v>
      </c>
    </row>
    <row r="41" spans="1:2">
      <c r="A41" s="9">
        <v>45331</v>
      </c>
      <c r="B41" s="6">
        <v>36679.620000000003</v>
      </c>
    </row>
    <row r="42" spans="1:2">
      <c r="A42" s="9">
        <v>45332</v>
      </c>
      <c r="B42" s="6">
        <v>36688.44</v>
      </c>
    </row>
    <row r="43" spans="1:2">
      <c r="A43" s="9">
        <v>45333</v>
      </c>
      <c r="B43" s="6">
        <v>36697.269999999997</v>
      </c>
    </row>
    <row r="44" spans="1:2">
      <c r="A44" s="9">
        <v>45334</v>
      </c>
      <c r="B44" s="6">
        <v>36706.1</v>
      </c>
    </row>
    <row r="45" spans="1:2">
      <c r="A45" s="9">
        <v>45335</v>
      </c>
      <c r="B45" s="6">
        <v>36714.93</v>
      </c>
    </row>
    <row r="46" spans="1:2">
      <c r="A46" s="9">
        <v>45336</v>
      </c>
      <c r="B46" s="6">
        <v>36723.760000000002</v>
      </c>
    </row>
    <row r="47" spans="1:2">
      <c r="A47" s="9">
        <v>45337</v>
      </c>
      <c r="B47" s="6">
        <v>36732.6</v>
      </c>
    </row>
    <row r="48" spans="1:2">
      <c r="A48" s="9">
        <v>45338</v>
      </c>
      <c r="B48" s="6">
        <v>36741.43</v>
      </c>
    </row>
    <row r="49" spans="1:2">
      <c r="A49" s="9">
        <v>45339</v>
      </c>
      <c r="B49" s="6">
        <v>36750.269999999997</v>
      </c>
    </row>
    <row r="50" spans="1:2">
      <c r="A50" s="9">
        <v>45340</v>
      </c>
      <c r="B50" s="6">
        <v>36759.11</v>
      </c>
    </row>
    <row r="51" spans="1:2">
      <c r="A51" s="9">
        <v>45341</v>
      </c>
      <c r="B51" s="6">
        <v>36767.949999999997</v>
      </c>
    </row>
    <row r="52" spans="1:2">
      <c r="A52" s="9">
        <v>45342</v>
      </c>
      <c r="B52" s="6">
        <v>36776.800000000003</v>
      </c>
    </row>
    <row r="53" spans="1:2">
      <c r="A53" s="9">
        <v>45343</v>
      </c>
      <c r="B53" s="6">
        <v>36785.65</v>
      </c>
    </row>
    <row r="54" spans="1:2">
      <c r="A54" s="9">
        <v>45344</v>
      </c>
      <c r="B54" s="6">
        <v>36794.5</v>
      </c>
    </row>
    <row r="55" spans="1:2">
      <c r="A55" s="9">
        <v>45345</v>
      </c>
      <c r="B55" s="6">
        <v>36803.35</v>
      </c>
    </row>
    <row r="56" spans="1:2">
      <c r="A56" s="9">
        <v>45346</v>
      </c>
      <c r="B56" s="6">
        <v>36812.199999999997</v>
      </c>
    </row>
    <row r="57" spans="1:2">
      <c r="A57" s="9">
        <v>45347</v>
      </c>
      <c r="B57" s="6">
        <v>36821.06</v>
      </c>
    </row>
    <row r="58" spans="1:2">
      <c r="A58" s="9">
        <v>45348</v>
      </c>
      <c r="B58" s="6">
        <v>36829.919999999998</v>
      </c>
    </row>
    <row r="59" spans="1:2">
      <c r="A59" s="9">
        <v>45349</v>
      </c>
      <c r="B59" s="6">
        <v>36838.78</v>
      </c>
    </row>
    <row r="60" spans="1:2">
      <c r="A60" s="9">
        <v>45350</v>
      </c>
      <c r="B60" s="6">
        <v>36847.64</v>
      </c>
    </row>
    <row r="61" spans="1:2">
      <c r="A61" s="9">
        <v>45351</v>
      </c>
      <c r="B61" s="6">
        <v>36856.5</v>
      </c>
    </row>
    <row r="62" spans="1:2">
      <c r="A62" s="9">
        <v>45352</v>
      </c>
      <c r="B62" s="6">
        <v>36865.370000000003</v>
      </c>
    </row>
    <row r="63" spans="1:2">
      <c r="A63" s="9">
        <v>45353</v>
      </c>
      <c r="B63" s="6">
        <v>36874.239999999998</v>
      </c>
    </row>
    <row r="64" spans="1:2">
      <c r="A64" s="9">
        <v>45354</v>
      </c>
      <c r="B64" s="6">
        <v>36883.11</v>
      </c>
    </row>
    <row r="65" spans="1:2">
      <c r="A65" s="9">
        <v>45355</v>
      </c>
      <c r="B65" s="6">
        <v>36891.980000000003</v>
      </c>
    </row>
    <row r="66" spans="1:2">
      <c r="A66" s="9">
        <v>45356</v>
      </c>
      <c r="B66" s="6">
        <v>36900.86</v>
      </c>
    </row>
    <row r="67" spans="1:2">
      <c r="A67" s="9">
        <v>45357</v>
      </c>
      <c r="B67" s="6">
        <v>36909.730000000003</v>
      </c>
    </row>
    <row r="68" spans="1:2">
      <c r="A68" s="9">
        <v>45358</v>
      </c>
      <c r="B68" s="6">
        <v>36918.61</v>
      </c>
    </row>
    <row r="69" spans="1:2">
      <c r="A69" s="9">
        <v>45359</v>
      </c>
      <c r="B69" s="6">
        <v>36927.49</v>
      </c>
    </row>
    <row r="70" spans="1:2">
      <c r="A70" s="9">
        <v>45360</v>
      </c>
      <c r="B70" s="6">
        <v>36936.379999999997</v>
      </c>
    </row>
    <row r="71" spans="1:2">
      <c r="A71" s="9">
        <v>45361</v>
      </c>
      <c r="B71" s="6">
        <v>36943.51</v>
      </c>
    </row>
    <row r="72" spans="1:2">
      <c r="A72" s="9">
        <v>45362</v>
      </c>
      <c r="B72" s="6">
        <v>36950.639999999999</v>
      </c>
    </row>
    <row r="73" spans="1:2">
      <c r="A73" s="9">
        <v>45363</v>
      </c>
      <c r="B73" s="6">
        <v>36957.769999999997</v>
      </c>
    </row>
    <row r="74" spans="1:2">
      <c r="A74" s="9">
        <v>45364</v>
      </c>
      <c r="B74" s="6">
        <v>36964.9</v>
      </c>
    </row>
    <row r="75" spans="1:2">
      <c r="A75" s="9">
        <v>45365</v>
      </c>
      <c r="B75" s="6">
        <v>36972.04</v>
      </c>
    </row>
    <row r="76" spans="1:2">
      <c r="A76" s="9">
        <v>45366</v>
      </c>
      <c r="B76" s="6">
        <v>36979.17</v>
      </c>
    </row>
    <row r="77" spans="1:2">
      <c r="A77" s="9">
        <v>45367</v>
      </c>
      <c r="B77" s="6">
        <v>36986.31</v>
      </c>
    </row>
    <row r="78" spans="1:2">
      <c r="A78" s="9">
        <v>45368</v>
      </c>
      <c r="B78" s="6">
        <v>36993.440000000002</v>
      </c>
    </row>
    <row r="79" spans="1:2">
      <c r="A79" s="9">
        <v>45369</v>
      </c>
      <c r="B79" s="6">
        <v>37000.58</v>
      </c>
    </row>
    <row r="80" spans="1:2">
      <c r="A80" s="9">
        <v>45370</v>
      </c>
      <c r="B80" s="6">
        <v>37007.72</v>
      </c>
    </row>
    <row r="81" spans="1:2">
      <c r="A81" s="9">
        <v>45371</v>
      </c>
      <c r="B81" s="6">
        <v>37014.870000000003</v>
      </c>
    </row>
    <row r="82" spans="1:2">
      <c r="A82" s="9">
        <v>45372</v>
      </c>
      <c r="B82" s="6">
        <v>37022.01</v>
      </c>
    </row>
    <row r="83" spans="1:2">
      <c r="A83" s="9">
        <v>45373</v>
      </c>
      <c r="B83" s="6">
        <v>37029.160000000003</v>
      </c>
    </row>
    <row r="84" spans="1:2">
      <c r="A84" s="9">
        <v>45374</v>
      </c>
      <c r="B84" s="6">
        <v>37036.300000000003</v>
      </c>
    </row>
    <row r="85" spans="1:2">
      <c r="A85" s="9">
        <v>45375</v>
      </c>
      <c r="B85" s="6">
        <v>37043.449999999997</v>
      </c>
    </row>
    <row r="86" spans="1:2">
      <c r="A86" s="9">
        <v>45376</v>
      </c>
      <c r="B86" s="6">
        <v>37050.6</v>
      </c>
    </row>
    <row r="87" spans="1:2">
      <c r="A87" s="9">
        <v>45377</v>
      </c>
      <c r="B87" s="6">
        <v>37057.75</v>
      </c>
    </row>
    <row r="88" spans="1:2">
      <c r="A88" s="9">
        <v>45378</v>
      </c>
      <c r="B88" s="6">
        <v>37064.9</v>
      </c>
    </row>
    <row r="89" spans="1:2">
      <c r="A89" s="9">
        <v>45379</v>
      </c>
      <c r="B89" s="6">
        <v>37072.050000000003</v>
      </c>
    </row>
    <row r="90" spans="1:2">
      <c r="A90" s="9">
        <v>45380</v>
      </c>
      <c r="B90" s="6">
        <v>37079.21</v>
      </c>
    </row>
    <row r="91" spans="1:2">
      <c r="A91" s="9">
        <v>45381</v>
      </c>
      <c r="B91" s="6">
        <v>37086.36</v>
      </c>
    </row>
    <row r="92" spans="1:2">
      <c r="A92" s="9">
        <v>45382</v>
      </c>
      <c r="B92" s="6">
        <v>37093.519999999997</v>
      </c>
    </row>
    <row r="93" spans="1:2">
      <c r="A93" s="9">
        <v>45383</v>
      </c>
      <c r="B93" s="6">
        <v>37100.68</v>
      </c>
    </row>
    <row r="94" spans="1:2">
      <c r="A94" s="9">
        <v>45384</v>
      </c>
      <c r="B94" s="6">
        <v>37107.839999999997</v>
      </c>
    </row>
    <row r="95" spans="1:2">
      <c r="A95" s="9">
        <v>45385</v>
      </c>
      <c r="B95" s="6">
        <v>37115</v>
      </c>
    </row>
    <row r="96" spans="1:2">
      <c r="A96" s="9">
        <v>45386</v>
      </c>
      <c r="B96" s="6">
        <v>37122.160000000003</v>
      </c>
    </row>
    <row r="97" spans="1:2">
      <c r="A97" s="9">
        <v>45387</v>
      </c>
      <c r="B97" s="6">
        <v>37129.33</v>
      </c>
    </row>
    <row r="98" spans="1:2">
      <c r="A98" s="9">
        <v>45388</v>
      </c>
      <c r="B98" s="6">
        <v>37136.49</v>
      </c>
    </row>
    <row r="99" spans="1:2">
      <c r="A99" s="9">
        <v>45389</v>
      </c>
      <c r="B99" s="6">
        <v>37143.660000000003</v>
      </c>
    </row>
    <row r="100" spans="1:2">
      <c r="A100" s="9">
        <v>45390</v>
      </c>
      <c r="B100" s="6">
        <v>37150.83</v>
      </c>
    </row>
    <row r="101" spans="1:2">
      <c r="A101" s="9">
        <v>45391</v>
      </c>
      <c r="B101" s="6">
        <v>37158</v>
      </c>
    </row>
    <row r="102" spans="1:2">
      <c r="A102" s="9">
        <v>45392</v>
      </c>
      <c r="B102" s="6">
        <v>37162.94</v>
      </c>
    </row>
    <row r="103" spans="1:2">
      <c r="A103" s="9">
        <v>45393</v>
      </c>
      <c r="B103" s="6">
        <v>37167.89</v>
      </c>
    </row>
    <row r="104" spans="1:2">
      <c r="A104" s="9">
        <v>45394</v>
      </c>
      <c r="B104" s="6">
        <v>37172.839999999997</v>
      </c>
    </row>
    <row r="105" spans="1:2">
      <c r="A105" s="9">
        <v>45395</v>
      </c>
      <c r="B105" s="6">
        <v>37177.78</v>
      </c>
    </row>
    <row r="106" spans="1:2">
      <c r="A106" s="9">
        <v>45396</v>
      </c>
      <c r="B106" s="6">
        <v>37182.730000000003</v>
      </c>
    </row>
    <row r="107" spans="1:2">
      <c r="A107" s="9">
        <v>45397</v>
      </c>
      <c r="B107" s="6">
        <v>37187.68</v>
      </c>
    </row>
    <row r="108" spans="1:2">
      <c r="A108" s="9">
        <v>45398</v>
      </c>
      <c r="B108" s="6">
        <v>37192.629999999997</v>
      </c>
    </row>
    <row r="109" spans="1:2">
      <c r="A109" s="9">
        <v>45399</v>
      </c>
      <c r="B109" s="6">
        <v>37197.58</v>
      </c>
    </row>
    <row r="110" spans="1:2">
      <c r="A110" s="9">
        <v>45400</v>
      </c>
      <c r="B110" s="6">
        <v>37202.53</v>
      </c>
    </row>
    <row r="111" spans="1:2">
      <c r="A111" s="9">
        <v>45401</v>
      </c>
      <c r="B111" s="6">
        <v>37207.480000000003</v>
      </c>
    </row>
    <row r="112" spans="1:2">
      <c r="A112" s="9">
        <v>45402</v>
      </c>
      <c r="B112" s="6">
        <v>37212.43</v>
      </c>
    </row>
    <row r="113" spans="1:2">
      <c r="A113" s="9">
        <v>45403</v>
      </c>
      <c r="B113" s="6">
        <v>37217.379999999997</v>
      </c>
    </row>
    <row r="114" spans="1:2">
      <c r="A114" s="9">
        <v>45404</v>
      </c>
      <c r="B114" s="6">
        <v>37222.33</v>
      </c>
    </row>
    <row r="115" spans="1:2">
      <c r="A115" s="9">
        <v>45405</v>
      </c>
      <c r="B115" s="6">
        <v>37227.29</v>
      </c>
    </row>
    <row r="116" spans="1:2">
      <c r="A116" s="9">
        <v>45406</v>
      </c>
      <c r="B116" s="6">
        <v>37232.239999999998</v>
      </c>
    </row>
    <row r="117" spans="1:2">
      <c r="A117" s="9">
        <v>45407</v>
      </c>
      <c r="B117" s="6">
        <v>37237.199999999997</v>
      </c>
    </row>
    <row r="118" spans="1:2">
      <c r="A118" s="9">
        <v>45408</v>
      </c>
      <c r="B118" s="6">
        <v>37242.15</v>
      </c>
    </row>
    <row r="119" spans="1:2">
      <c r="A119" s="9">
        <v>45409</v>
      </c>
      <c r="B119" s="6">
        <v>37247.11</v>
      </c>
    </row>
    <row r="120" spans="1:2">
      <c r="A120" s="9">
        <v>45410</v>
      </c>
      <c r="B120" s="6">
        <v>37252.06</v>
      </c>
    </row>
    <row r="121" spans="1:2">
      <c r="A121" s="9">
        <v>45411</v>
      </c>
      <c r="B121" s="6">
        <v>37257.019999999997</v>
      </c>
    </row>
    <row r="122" spans="1:2">
      <c r="A122" s="9">
        <v>45412</v>
      </c>
      <c r="B122" s="6">
        <v>37261.980000000003</v>
      </c>
    </row>
    <row r="123" spans="1:2">
      <c r="A123" s="9">
        <v>45413</v>
      </c>
      <c r="B123" s="6">
        <v>37266.94</v>
      </c>
    </row>
    <row r="124" spans="1:2">
      <c r="A124" s="9">
        <v>45414</v>
      </c>
      <c r="B124" s="6">
        <v>37271.9</v>
      </c>
    </row>
    <row r="125" spans="1:2">
      <c r="A125" s="9">
        <v>45415</v>
      </c>
      <c r="B125" s="6">
        <v>37276.86</v>
      </c>
    </row>
    <row r="126" spans="1:2">
      <c r="A126" s="9">
        <v>45416</v>
      </c>
      <c r="B126" s="6">
        <v>37281.82</v>
      </c>
    </row>
    <row r="127" spans="1:2">
      <c r="A127" s="9">
        <v>45417</v>
      </c>
      <c r="B127" s="6">
        <v>37286.78</v>
      </c>
    </row>
    <row r="128" spans="1:2">
      <c r="A128" s="9">
        <v>45418</v>
      </c>
      <c r="B128" s="6">
        <v>37291.74</v>
      </c>
    </row>
    <row r="129" spans="1:2">
      <c r="A129" s="9">
        <v>45419</v>
      </c>
      <c r="B129" s="6">
        <v>37296.699999999997</v>
      </c>
    </row>
    <row r="130" spans="1:2">
      <c r="A130" s="9">
        <v>45420</v>
      </c>
      <c r="B130" s="6">
        <v>37301.67</v>
      </c>
    </row>
    <row r="131" spans="1:2">
      <c r="A131" s="9">
        <v>45421</v>
      </c>
      <c r="B131" s="6">
        <v>37306.629999999997</v>
      </c>
    </row>
    <row r="132" spans="1:2">
      <c r="A132" s="9">
        <v>45422</v>
      </c>
      <c r="B132" s="6">
        <v>37312.629999999997</v>
      </c>
    </row>
    <row r="133" spans="1:2">
      <c r="A133" s="9">
        <v>45423</v>
      </c>
      <c r="B133" s="6">
        <v>37318.639999999999</v>
      </c>
    </row>
    <row r="134" spans="1:2">
      <c r="A134" s="9">
        <v>45424</v>
      </c>
      <c r="B134" s="6">
        <v>37324.639999999999</v>
      </c>
    </row>
    <row r="135" spans="1:2">
      <c r="A135" s="9">
        <v>45425</v>
      </c>
      <c r="B135" s="6">
        <v>37330.65</v>
      </c>
    </row>
    <row r="136" spans="1:2">
      <c r="A136" s="9">
        <v>45426</v>
      </c>
      <c r="B136" s="6">
        <v>37336.65</v>
      </c>
    </row>
    <row r="137" spans="1:2">
      <c r="A137" s="9">
        <v>45427</v>
      </c>
      <c r="B137" s="6">
        <v>37342.660000000003</v>
      </c>
    </row>
    <row r="138" spans="1:2">
      <c r="A138" s="9">
        <v>45428</v>
      </c>
      <c r="B138" s="6">
        <v>37348.67</v>
      </c>
    </row>
    <row r="139" spans="1:2">
      <c r="A139" s="9">
        <v>45429</v>
      </c>
      <c r="B139" s="6">
        <v>37354.68</v>
      </c>
    </row>
    <row r="140" spans="1:2">
      <c r="A140" s="9">
        <v>45430</v>
      </c>
      <c r="B140" s="6">
        <v>37360.69</v>
      </c>
    </row>
    <row r="141" spans="1:2">
      <c r="A141" s="9">
        <v>45431</v>
      </c>
      <c r="B141" s="6">
        <v>37366.699999999997</v>
      </c>
    </row>
    <row r="142" spans="1:2">
      <c r="A142" s="9">
        <v>45432</v>
      </c>
      <c r="B142" s="6">
        <v>37372.71</v>
      </c>
    </row>
    <row r="143" spans="1:2">
      <c r="A143" s="9">
        <v>45433</v>
      </c>
      <c r="B143" s="6">
        <v>37378.730000000003</v>
      </c>
    </row>
    <row r="144" spans="1:2">
      <c r="A144" s="9">
        <v>45434</v>
      </c>
      <c r="B144" s="6">
        <v>37384.74</v>
      </c>
    </row>
    <row r="145" spans="1:2">
      <c r="A145" s="9">
        <v>45435</v>
      </c>
      <c r="B145" s="6">
        <v>37390.76</v>
      </c>
    </row>
    <row r="146" spans="1:2">
      <c r="A146" s="9">
        <v>45436</v>
      </c>
      <c r="B146" s="6">
        <v>37396.769999999997</v>
      </c>
    </row>
    <row r="147" spans="1:2">
      <c r="A147" s="9">
        <v>45437</v>
      </c>
      <c r="B147" s="6">
        <v>37402.79</v>
      </c>
    </row>
    <row r="148" spans="1:2">
      <c r="A148" s="9">
        <v>45438</v>
      </c>
      <c r="B148" s="6">
        <v>37408.81</v>
      </c>
    </row>
    <row r="149" spans="1:2">
      <c r="A149" s="9">
        <v>45439</v>
      </c>
      <c r="B149" s="6">
        <v>37414.83</v>
      </c>
    </row>
    <row r="150" spans="1:2">
      <c r="A150" s="9">
        <v>45440</v>
      </c>
      <c r="B150" s="6">
        <v>37420.85</v>
      </c>
    </row>
    <row r="151" spans="1:2">
      <c r="A151" s="9">
        <v>45441</v>
      </c>
      <c r="B151" s="6">
        <v>37426.870000000003</v>
      </c>
    </row>
    <row r="152" spans="1:2">
      <c r="A152" s="9">
        <v>45442</v>
      </c>
      <c r="B152" s="6">
        <v>37432.89</v>
      </c>
    </row>
    <row r="153" spans="1:2">
      <c r="A153" s="9">
        <v>45443</v>
      </c>
      <c r="B153" s="6">
        <v>37438.910000000003</v>
      </c>
    </row>
    <row r="154" spans="1:2">
      <c r="A154" s="9">
        <v>45444</v>
      </c>
      <c r="B154" s="6">
        <v>37444.94</v>
      </c>
    </row>
    <row r="155" spans="1:2">
      <c r="A155" s="9">
        <v>45445</v>
      </c>
      <c r="B155" s="6">
        <v>37450.959999999999</v>
      </c>
    </row>
    <row r="156" spans="1:2">
      <c r="A156" s="9">
        <v>45446</v>
      </c>
      <c r="B156" s="6">
        <v>37456.99</v>
      </c>
    </row>
    <row r="157" spans="1:2">
      <c r="A157" s="9">
        <v>45447</v>
      </c>
      <c r="B157" s="6">
        <v>37463.01</v>
      </c>
    </row>
    <row r="158" spans="1:2">
      <c r="A158" s="9">
        <v>45448</v>
      </c>
      <c r="B158" s="6">
        <v>37469.040000000001</v>
      </c>
    </row>
    <row r="159" spans="1:2">
      <c r="A159" s="9">
        <v>45449</v>
      </c>
      <c r="B159" s="6">
        <v>37475.07</v>
      </c>
    </row>
    <row r="160" spans="1:2">
      <c r="A160" s="9">
        <v>45450</v>
      </c>
      <c r="B160" s="6">
        <v>37481.1</v>
      </c>
    </row>
    <row r="161" spans="1:2">
      <c r="A161" s="9">
        <v>45451</v>
      </c>
      <c r="B161" s="6">
        <v>37487.129999999997</v>
      </c>
    </row>
    <row r="162" spans="1:2">
      <c r="A162" s="9">
        <v>45452</v>
      </c>
      <c r="B162" s="6">
        <v>37493.160000000003</v>
      </c>
    </row>
    <row r="163" spans="1:2">
      <c r="A163" s="9">
        <v>45453</v>
      </c>
      <c r="B163" s="6">
        <v>37496.9</v>
      </c>
    </row>
    <row r="164" spans="1:2">
      <c r="A164" s="9">
        <v>45454</v>
      </c>
      <c r="B164" s="6">
        <v>37500.65</v>
      </c>
    </row>
    <row r="165" spans="1:2">
      <c r="A165" s="9">
        <v>45455</v>
      </c>
      <c r="B165" s="6">
        <v>37504.39</v>
      </c>
    </row>
    <row r="166" spans="1:2">
      <c r="A166" s="9">
        <v>45456</v>
      </c>
      <c r="B166" s="6">
        <v>37508.14</v>
      </c>
    </row>
    <row r="167" spans="1:2">
      <c r="A167" s="9">
        <v>45457</v>
      </c>
      <c r="B167" s="6">
        <v>37511.879999999997</v>
      </c>
    </row>
    <row r="168" spans="1:2">
      <c r="A168" s="9">
        <v>45458</v>
      </c>
      <c r="B168" s="6">
        <v>37515.629999999997</v>
      </c>
    </row>
    <row r="169" spans="1:2">
      <c r="A169" s="9">
        <v>45459</v>
      </c>
      <c r="B169" s="6">
        <v>37519.379999999997</v>
      </c>
    </row>
    <row r="170" spans="1:2">
      <c r="A170" s="9">
        <v>45460</v>
      </c>
      <c r="B170" s="6">
        <v>37523.120000000003</v>
      </c>
    </row>
    <row r="171" spans="1:2">
      <c r="A171" s="9">
        <v>45461</v>
      </c>
      <c r="B171" s="6">
        <v>37526.870000000003</v>
      </c>
    </row>
    <row r="172" spans="1:2">
      <c r="A172" s="9">
        <v>45462</v>
      </c>
      <c r="B172" s="6">
        <v>37530.620000000003</v>
      </c>
    </row>
    <row r="173" spans="1:2">
      <c r="A173" s="9">
        <v>45463</v>
      </c>
      <c r="B173" s="6">
        <v>37534.36</v>
      </c>
    </row>
    <row r="174" spans="1:2">
      <c r="A174" s="9">
        <v>45464</v>
      </c>
      <c r="B174" s="6">
        <v>37538.11</v>
      </c>
    </row>
    <row r="175" spans="1:2">
      <c r="A175" s="9">
        <v>45465</v>
      </c>
      <c r="B175" s="6">
        <v>37541.86</v>
      </c>
    </row>
    <row r="176" spans="1:2">
      <c r="A176" s="9">
        <v>45466</v>
      </c>
      <c r="B176" s="6">
        <v>37545.61</v>
      </c>
    </row>
    <row r="177" spans="1:2">
      <c r="A177" s="9">
        <v>45467</v>
      </c>
      <c r="B177" s="6">
        <v>37549.360000000001</v>
      </c>
    </row>
    <row r="178" spans="1:2">
      <c r="A178" s="9">
        <v>45468</v>
      </c>
      <c r="B178" s="6">
        <v>37553.11</v>
      </c>
    </row>
    <row r="179" spans="1:2">
      <c r="A179" s="9">
        <v>45469</v>
      </c>
      <c r="B179" s="6">
        <v>37556.86</v>
      </c>
    </row>
    <row r="180" spans="1:2">
      <c r="A180" s="9">
        <v>45470</v>
      </c>
      <c r="B180" s="6">
        <v>37560.61</v>
      </c>
    </row>
    <row r="181" spans="1:2">
      <c r="A181" s="9">
        <v>45471</v>
      </c>
      <c r="B181" s="6">
        <v>37564.36</v>
      </c>
    </row>
    <row r="182" spans="1:2">
      <c r="A182" s="9">
        <v>45472</v>
      </c>
      <c r="B182" s="6">
        <v>37568.11</v>
      </c>
    </row>
    <row r="183" spans="1:2">
      <c r="A183" s="9">
        <v>45473</v>
      </c>
      <c r="B183" s="6">
        <v>37571.86</v>
      </c>
    </row>
    <row r="184" spans="1:2">
      <c r="A184" s="9">
        <v>45474</v>
      </c>
      <c r="B184" s="6">
        <v>37575.61</v>
      </c>
    </row>
    <row r="185" spans="1:2">
      <c r="A185" s="9">
        <v>45475</v>
      </c>
      <c r="B185" s="6">
        <v>37579.360000000001</v>
      </c>
    </row>
    <row r="186" spans="1:2">
      <c r="A186" s="9">
        <v>45476</v>
      </c>
      <c r="B186" s="6">
        <v>37583.120000000003</v>
      </c>
    </row>
    <row r="187" spans="1:2">
      <c r="A187" s="9">
        <v>45477</v>
      </c>
      <c r="B187" s="6">
        <v>37586.870000000003</v>
      </c>
    </row>
    <row r="188" spans="1:2">
      <c r="A188" s="9">
        <v>45478</v>
      </c>
      <c r="B188" s="6">
        <v>37590.620000000003</v>
      </c>
    </row>
    <row r="189" spans="1:2">
      <c r="A189" s="9">
        <v>45479</v>
      </c>
      <c r="B189" s="6">
        <v>37594.379999999997</v>
      </c>
    </row>
    <row r="190" spans="1:2">
      <c r="A190" s="9">
        <v>45480</v>
      </c>
      <c r="B190" s="6">
        <v>37598.129999999997</v>
      </c>
    </row>
    <row r="191" spans="1:2">
      <c r="A191" s="9">
        <v>45481</v>
      </c>
      <c r="B191" s="6">
        <v>37601.879999999997</v>
      </c>
    </row>
    <row r="192" spans="1:2">
      <c r="A192" s="9">
        <v>45482</v>
      </c>
      <c r="B192" s="6">
        <v>37605.64</v>
      </c>
    </row>
    <row r="193" spans="1:2">
      <c r="A193" s="9">
        <v>45483</v>
      </c>
      <c r="B193" s="6">
        <v>37604.43</v>
      </c>
    </row>
    <row r="194" spans="1:2">
      <c r="A194" s="9">
        <v>45484</v>
      </c>
      <c r="B194" s="6">
        <v>37603.21</v>
      </c>
    </row>
    <row r="195" spans="1:2">
      <c r="A195" s="9">
        <v>45485</v>
      </c>
      <c r="B195" s="6">
        <v>37602</v>
      </c>
    </row>
    <row r="196" spans="1:2">
      <c r="A196" s="9">
        <v>45486</v>
      </c>
      <c r="B196" s="6">
        <v>37600.79</v>
      </c>
    </row>
    <row r="197" spans="1:2">
      <c r="A197" s="9">
        <v>45487</v>
      </c>
      <c r="B197" s="6">
        <v>37599.57</v>
      </c>
    </row>
    <row r="198" spans="1:2">
      <c r="A198" s="9">
        <v>45488</v>
      </c>
      <c r="B198" s="6">
        <v>37598.36</v>
      </c>
    </row>
    <row r="199" spans="1:2">
      <c r="A199" s="9">
        <v>45489</v>
      </c>
      <c r="B199" s="6">
        <v>37597.15</v>
      </c>
    </row>
    <row r="200" spans="1:2">
      <c r="A200" s="9">
        <v>45490</v>
      </c>
      <c r="B200" s="6">
        <v>37595.93</v>
      </c>
    </row>
    <row r="201" spans="1:2">
      <c r="A201" s="9">
        <v>45491</v>
      </c>
      <c r="B201" s="6">
        <v>37594.720000000001</v>
      </c>
    </row>
    <row r="202" spans="1:2">
      <c r="A202" s="9">
        <v>45492</v>
      </c>
      <c r="B202" s="6">
        <v>37593.51</v>
      </c>
    </row>
    <row r="203" spans="1:2">
      <c r="A203" s="9">
        <v>45493</v>
      </c>
      <c r="B203" s="6">
        <v>37592.29</v>
      </c>
    </row>
    <row r="204" spans="1:2">
      <c r="A204" s="9">
        <v>45494</v>
      </c>
      <c r="B204" s="6">
        <v>37591.08</v>
      </c>
    </row>
    <row r="205" spans="1:2">
      <c r="A205" s="9">
        <v>45495</v>
      </c>
      <c r="B205" s="6">
        <v>37589.870000000003</v>
      </c>
    </row>
    <row r="206" spans="1:2">
      <c r="A206" s="9">
        <v>45496</v>
      </c>
      <c r="B206" s="6">
        <v>37588.65</v>
      </c>
    </row>
    <row r="207" spans="1:2">
      <c r="A207" s="9">
        <v>45497</v>
      </c>
      <c r="B207" s="6">
        <v>37587.440000000002</v>
      </c>
    </row>
    <row r="208" spans="1:2">
      <c r="A208" s="9">
        <v>45498</v>
      </c>
      <c r="B208" s="6">
        <v>37586.230000000003</v>
      </c>
    </row>
    <row r="209" spans="1:2">
      <c r="A209" s="9">
        <v>45499</v>
      </c>
      <c r="B209" s="6">
        <v>37585.01</v>
      </c>
    </row>
    <row r="210" spans="1:2">
      <c r="A210" s="9">
        <v>45500</v>
      </c>
      <c r="B210" s="6">
        <v>37583.800000000003</v>
      </c>
    </row>
    <row r="211" spans="1:2">
      <c r="A211" s="9">
        <v>45501</v>
      </c>
      <c r="B211" s="6">
        <v>37582.589999999997</v>
      </c>
    </row>
    <row r="212" spans="1:2">
      <c r="A212" s="9">
        <v>45502</v>
      </c>
      <c r="B212" s="6">
        <v>37581.370000000003</v>
      </c>
    </row>
    <row r="213" spans="1:2">
      <c r="A213" s="9">
        <v>45503</v>
      </c>
      <c r="B213" s="6">
        <v>37580.160000000003</v>
      </c>
    </row>
    <row r="214" spans="1:2">
      <c r="A214" s="9">
        <v>45504</v>
      </c>
      <c r="B214" s="6">
        <v>37578.949999999997</v>
      </c>
    </row>
    <row r="215" spans="1:2">
      <c r="A215" s="9">
        <v>45505</v>
      </c>
      <c r="B215" s="6">
        <v>37577.74</v>
      </c>
    </row>
    <row r="216" spans="1:2">
      <c r="A216" s="9">
        <v>45506</v>
      </c>
      <c r="B216" s="6">
        <v>37576.519999999997</v>
      </c>
    </row>
    <row r="217" spans="1:2">
      <c r="A217" s="9">
        <v>45507</v>
      </c>
      <c r="B217" s="6">
        <v>37575.31</v>
      </c>
    </row>
    <row r="218" spans="1:2">
      <c r="A218" s="9">
        <v>45508</v>
      </c>
      <c r="B218" s="6">
        <v>37574.1</v>
      </c>
    </row>
    <row r="219" spans="1:2">
      <c r="A219" s="9">
        <v>45509</v>
      </c>
      <c r="B219" s="6">
        <v>37572.879999999997</v>
      </c>
    </row>
    <row r="220" spans="1:2">
      <c r="A220" s="9">
        <v>45510</v>
      </c>
      <c r="B220" s="6">
        <v>37571.67</v>
      </c>
    </row>
    <row r="221" spans="1:2">
      <c r="A221" s="9">
        <v>45511</v>
      </c>
      <c r="B221" s="6">
        <v>37570.46</v>
      </c>
    </row>
    <row r="222" spans="1:2">
      <c r="A222" s="9">
        <v>45512</v>
      </c>
      <c r="B222" s="6">
        <v>37569.25</v>
      </c>
    </row>
    <row r="223" spans="1:2">
      <c r="A223" s="9">
        <v>45513</v>
      </c>
      <c r="B223" s="6">
        <v>37568.03</v>
      </c>
    </row>
    <row r="224" spans="1:2">
      <c r="A224" s="9">
        <v>45514</v>
      </c>
      <c r="B224" s="6">
        <v>37576.480000000003</v>
      </c>
    </row>
    <row r="225" spans="1:2">
      <c r="A225" s="9">
        <v>45515</v>
      </c>
      <c r="B225" s="6">
        <v>37584.94</v>
      </c>
    </row>
    <row r="226" spans="1:2">
      <c r="A226" s="9">
        <v>45516</v>
      </c>
      <c r="B226" s="6">
        <v>37593.4</v>
      </c>
    </row>
    <row r="227" spans="1:2">
      <c r="A227" s="9">
        <v>45517</v>
      </c>
      <c r="B227" s="6">
        <v>37601.86</v>
      </c>
    </row>
    <row r="228" spans="1:2">
      <c r="A228" s="9">
        <v>45518</v>
      </c>
      <c r="B228" s="6">
        <v>37610.32</v>
      </c>
    </row>
    <row r="229" spans="1:2">
      <c r="A229" s="9">
        <v>45519</v>
      </c>
      <c r="B229" s="6">
        <v>37618.79</v>
      </c>
    </row>
    <row r="230" spans="1:2">
      <c r="A230" s="9">
        <v>45520</v>
      </c>
      <c r="B230" s="6">
        <v>37627.25</v>
      </c>
    </row>
    <row r="231" spans="1:2">
      <c r="A231" s="9">
        <v>45521</v>
      </c>
      <c r="B231" s="6">
        <v>37635.72</v>
      </c>
    </row>
    <row r="232" spans="1:2">
      <c r="A232" s="9">
        <v>45522</v>
      </c>
      <c r="B232" s="6">
        <v>37644.19</v>
      </c>
    </row>
    <row r="233" spans="1:2">
      <c r="A233" s="9">
        <v>45523</v>
      </c>
      <c r="B233" s="6">
        <v>37652.660000000003</v>
      </c>
    </row>
    <row r="234" spans="1:2">
      <c r="A234" s="9">
        <v>45524</v>
      </c>
      <c r="B234" s="6">
        <v>37661.129999999997</v>
      </c>
    </row>
    <row r="235" spans="1:2">
      <c r="A235" s="9">
        <v>45525</v>
      </c>
      <c r="B235" s="6">
        <v>37669.61</v>
      </c>
    </row>
    <row r="236" spans="1:2">
      <c r="A236" s="9">
        <v>45526</v>
      </c>
      <c r="B236" s="6">
        <v>37678.089999999997</v>
      </c>
    </row>
    <row r="237" spans="1:2">
      <c r="A237" s="9">
        <v>45527</v>
      </c>
      <c r="B237" s="6">
        <v>37686.57</v>
      </c>
    </row>
    <row r="238" spans="1:2">
      <c r="A238" s="9">
        <v>45528</v>
      </c>
      <c r="B238" s="6">
        <v>37695.050000000003</v>
      </c>
    </row>
    <row r="239" spans="1:2">
      <c r="A239" s="9">
        <v>45529</v>
      </c>
      <c r="B239" s="6">
        <v>37703.53</v>
      </c>
    </row>
    <row r="240" spans="1:2">
      <c r="A240" s="9">
        <v>45530</v>
      </c>
      <c r="B240" s="6">
        <v>37712.019999999997</v>
      </c>
    </row>
    <row r="241" spans="1:2">
      <c r="A241" s="9">
        <v>45531</v>
      </c>
      <c r="B241" s="6">
        <v>37720.5</v>
      </c>
    </row>
    <row r="242" spans="1:2">
      <c r="A242" s="9">
        <v>45532</v>
      </c>
      <c r="B242" s="6">
        <v>37728.99</v>
      </c>
    </row>
    <row r="243" spans="1:2">
      <c r="A243" s="9">
        <v>45533</v>
      </c>
      <c r="B243" s="6">
        <v>37737.480000000003</v>
      </c>
    </row>
    <row r="244" spans="1:2">
      <c r="A244" s="9">
        <v>45534</v>
      </c>
      <c r="B244" s="6">
        <v>37745.97</v>
      </c>
    </row>
    <row r="245" spans="1:2">
      <c r="A245" s="9">
        <v>45535</v>
      </c>
      <c r="B245" s="6">
        <v>37754.47</v>
      </c>
    </row>
    <row r="246" spans="1:2">
      <c r="A246" s="9">
        <v>45536</v>
      </c>
      <c r="B246" s="6">
        <v>37762.97</v>
      </c>
    </row>
    <row r="247" spans="1:2">
      <c r="A247" s="9">
        <v>45537</v>
      </c>
      <c r="B247" s="6">
        <v>37771.46</v>
      </c>
    </row>
    <row r="248" spans="1:2">
      <c r="A248" s="9">
        <v>45538</v>
      </c>
      <c r="B248" s="6">
        <v>37779.96</v>
      </c>
    </row>
    <row r="249" spans="1:2">
      <c r="A249" s="9">
        <v>45539</v>
      </c>
      <c r="B249" s="6">
        <v>37788.47</v>
      </c>
    </row>
    <row r="250" spans="1:2">
      <c r="A250" s="9">
        <v>45540</v>
      </c>
      <c r="B250" s="6">
        <v>37796.97</v>
      </c>
    </row>
    <row r="251" spans="1:2">
      <c r="A251" s="9">
        <v>45541</v>
      </c>
      <c r="B251" s="6">
        <v>37805.480000000003</v>
      </c>
    </row>
    <row r="252" spans="1:2">
      <c r="A252" s="9">
        <v>45542</v>
      </c>
      <c r="B252" s="6">
        <v>37813.980000000003</v>
      </c>
    </row>
    <row r="253" spans="1:2">
      <c r="A253" s="9">
        <v>45543</v>
      </c>
      <c r="B253" s="6">
        <v>37822.49</v>
      </c>
    </row>
    <row r="254" spans="1:2">
      <c r="A254" s="9">
        <v>45544</v>
      </c>
      <c r="B254" s="6">
        <v>37831.01</v>
      </c>
    </row>
    <row r="255" spans="1:2">
      <c r="A255" s="9">
        <v>45545</v>
      </c>
      <c r="B255" s="6">
        <v>37834.79</v>
      </c>
    </row>
    <row r="256" spans="1:2">
      <c r="A256" s="9">
        <v>45546</v>
      </c>
      <c r="B256" s="6">
        <v>37838.57</v>
      </c>
    </row>
    <row r="257" spans="1:2">
      <c r="A257" s="9">
        <v>45547</v>
      </c>
      <c r="B257" s="6">
        <v>37842.339999999997</v>
      </c>
    </row>
    <row r="258" spans="1:2">
      <c r="A258" s="9">
        <v>45548</v>
      </c>
      <c r="B258" s="6">
        <v>37846.120000000003</v>
      </c>
    </row>
    <row r="259" spans="1:2">
      <c r="A259" s="9">
        <v>45549</v>
      </c>
      <c r="B259" s="6">
        <v>37849.9</v>
      </c>
    </row>
    <row r="260" spans="1:2">
      <c r="A260" s="9">
        <v>45550</v>
      </c>
      <c r="B260" s="6">
        <v>37853.68</v>
      </c>
    </row>
    <row r="261" spans="1:2">
      <c r="A261" s="9">
        <v>45551</v>
      </c>
      <c r="B261" s="6">
        <v>37857.46</v>
      </c>
    </row>
    <row r="262" spans="1:2">
      <c r="A262" s="9">
        <v>45552</v>
      </c>
      <c r="B262" s="6">
        <v>37861.24</v>
      </c>
    </row>
    <row r="263" spans="1:2">
      <c r="A263" s="9">
        <v>45553</v>
      </c>
      <c r="B263" s="6">
        <v>37865.019999999997</v>
      </c>
    </row>
    <row r="264" spans="1:2">
      <c r="A264" s="9">
        <v>45554</v>
      </c>
      <c r="B264" s="6">
        <v>37868.800000000003</v>
      </c>
    </row>
    <row r="265" spans="1:2">
      <c r="A265" s="9">
        <v>45555</v>
      </c>
      <c r="B265" s="6">
        <v>37872.58</v>
      </c>
    </row>
    <row r="266" spans="1:2">
      <c r="A266" s="9">
        <v>45556</v>
      </c>
      <c r="B266" s="6">
        <v>37876.370000000003</v>
      </c>
    </row>
    <row r="267" spans="1:2">
      <c r="A267" s="9">
        <v>45557</v>
      </c>
      <c r="B267" s="6">
        <v>37880.15</v>
      </c>
    </row>
    <row r="268" spans="1:2">
      <c r="A268" s="9">
        <v>45558</v>
      </c>
      <c r="B268" s="6">
        <v>37883.93</v>
      </c>
    </row>
    <row r="269" spans="1:2">
      <c r="A269" s="9">
        <v>45559</v>
      </c>
      <c r="B269" s="6">
        <v>37887.71</v>
      </c>
    </row>
    <row r="270" spans="1:2">
      <c r="A270" s="9">
        <v>45560</v>
      </c>
      <c r="B270" s="6">
        <v>37891.5</v>
      </c>
    </row>
    <row r="271" spans="1:2">
      <c r="A271" s="9">
        <v>45561</v>
      </c>
      <c r="B271" s="6">
        <v>37895.279999999999</v>
      </c>
    </row>
    <row r="272" spans="1:2">
      <c r="A272" s="9">
        <v>45562</v>
      </c>
      <c r="B272" s="6">
        <v>37899.07</v>
      </c>
    </row>
    <row r="273" spans="1:2">
      <c r="A273" s="9">
        <v>45563</v>
      </c>
      <c r="B273" s="6">
        <v>37902.85</v>
      </c>
    </row>
    <row r="274" spans="1:2">
      <c r="A274" s="9">
        <v>45564</v>
      </c>
      <c r="B274" s="6">
        <v>37906.629999999997</v>
      </c>
    </row>
    <row r="275" spans="1:2">
      <c r="A275" s="9">
        <v>45565</v>
      </c>
      <c r="B275" s="6">
        <v>37910.42</v>
      </c>
    </row>
    <row r="276" spans="1:2">
      <c r="A276" s="9">
        <v>45566</v>
      </c>
      <c r="B276" s="6">
        <v>37914.199999999997</v>
      </c>
    </row>
    <row r="277" spans="1:2">
      <c r="A277" s="9">
        <v>45567</v>
      </c>
      <c r="B277" s="6">
        <v>37917.99</v>
      </c>
    </row>
    <row r="278" spans="1:2">
      <c r="A278" s="9">
        <v>45568</v>
      </c>
      <c r="B278" s="6">
        <v>37921.78</v>
      </c>
    </row>
    <row r="279" spans="1:2">
      <c r="A279" s="9">
        <v>45569</v>
      </c>
      <c r="B279" s="6">
        <v>37925.56</v>
      </c>
    </row>
    <row r="280" spans="1:2">
      <c r="A280" s="9">
        <v>45570</v>
      </c>
      <c r="B280" s="6">
        <v>37929.35</v>
      </c>
    </row>
    <row r="281" spans="1:2">
      <c r="A281" s="9">
        <v>45571</v>
      </c>
      <c r="B281" s="6">
        <v>37933.14</v>
      </c>
    </row>
    <row r="282" spans="1:2">
      <c r="A282" s="9">
        <v>45572</v>
      </c>
      <c r="B282" s="6">
        <v>37936.93</v>
      </c>
    </row>
    <row r="283" spans="1:2">
      <c r="A283" s="9">
        <v>45573</v>
      </c>
      <c r="B283" s="6">
        <v>37940.71</v>
      </c>
    </row>
    <row r="284" spans="1:2">
      <c r="A284" s="9">
        <v>45574</v>
      </c>
      <c r="B284" s="6">
        <v>37944.5</v>
      </c>
    </row>
    <row r="285" spans="1:2">
      <c r="A285" s="9">
        <v>45575</v>
      </c>
      <c r="B285" s="6">
        <v>37945.72</v>
      </c>
    </row>
    <row r="286" spans="1:2">
      <c r="A286" s="9">
        <v>45576</v>
      </c>
      <c r="B286" s="6">
        <v>37946.949999999997</v>
      </c>
    </row>
    <row r="287" spans="1:2">
      <c r="A287" s="9">
        <v>45577</v>
      </c>
      <c r="B287" s="6">
        <v>37948.17</v>
      </c>
    </row>
    <row r="288" spans="1:2">
      <c r="A288" s="9">
        <v>45578</v>
      </c>
      <c r="B288" s="6">
        <v>37949.39</v>
      </c>
    </row>
    <row r="289" spans="1:2">
      <c r="A289" s="9">
        <v>45579</v>
      </c>
      <c r="B289" s="6">
        <v>37950.620000000003</v>
      </c>
    </row>
    <row r="290" spans="1:2">
      <c r="A290" s="9">
        <v>45580</v>
      </c>
      <c r="B290" s="6">
        <v>37951.839999999997</v>
      </c>
    </row>
    <row r="291" spans="1:2">
      <c r="A291" s="9">
        <v>45581</v>
      </c>
      <c r="B291" s="6">
        <v>37953.06</v>
      </c>
    </row>
    <row r="292" spans="1:2">
      <c r="A292" s="9">
        <v>45582</v>
      </c>
      <c r="B292" s="6">
        <v>37954.29</v>
      </c>
    </row>
    <row r="293" spans="1:2">
      <c r="A293" s="9">
        <v>45583</v>
      </c>
      <c r="B293" s="6">
        <v>37955.51</v>
      </c>
    </row>
    <row r="294" spans="1:2">
      <c r="A294" s="9">
        <v>45584</v>
      </c>
      <c r="B294" s="6">
        <v>37956.74</v>
      </c>
    </row>
    <row r="295" spans="1:2">
      <c r="A295" s="9">
        <v>45585</v>
      </c>
      <c r="B295" s="6">
        <v>37957.96</v>
      </c>
    </row>
    <row r="296" spans="1:2">
      <c r="A296" s="9">
        <v>45586</v>
      </c>
      <c r="B296" s="6">
        <v>37959.18</v>
      </c>
    </row>
    <row r="297" spans="1:2">
      <c r="A297" s="9">
        <v>45587</v>
      </c>
      <c r="B297" s="6">
        <v>37960.410000000003</v>
      </c>
    </row>
    <row r="298" spans="1:2">
      <c r="A298" s="9">
        <v>45588</v>
      </c>
      <c r="B298" s="6">
        <v>37961.629999999997</v>
      </c>
    </row>
    <row r="299" spans="1:2">
      <c r="A299" s="9">
        <v>45589</v>
      </c>
      <c r="B299" s="6">
        <v>37962.86</v>
      </c>
    </row>
    <row r="300" spans="1:2">
      <c r="A300" s="9">
        <v>45590</v>
      </c>
      <c r="B300" s="6">
        <v>37964.080000000002</v>
      </c>
    </row>
    <row r="301" spans="1:2">
      <c r="A301" s="9">
        <v>45591</v>
      </c>
      <c r="B301" s="6">
        <v>37965.300000000003</v>
      </c>
    </row>
    <row r="302" spans="1:2">
      <c r="A302" s="9">
        <v>45592</v>
      </c>
      <c r="B302" s="6">
        <v>37966.53</v>
      </c>
    </row>
    <row r="303" spans="1:2">
      <c r="A303" s="9">
        <v>45593</v>
      </c>
      <c r="B303" s="6">
        <v>37967.75</v>
      </c>
    </row>
    <row r="304" spans="1:2">
      <c r="A304" s="9">
        <v>45594</v>
      </c>
      <c r="B304" s="6">
        <v>37968.980000000003</v>
      </c>
    </row>
    <row r="305" spans="1:2">
      <c r="A305" s="9">
        <v>45595</v>
      </c>
      <c r="B305" s="6">
        <v>37970.199999999997</v>
      </c>
    </row>
    <row r="306" spans="1:2">
      <c r="A306" s="9">
        <v>45596</v>
      </c>
      <c r="B306" s="6">
        <v>37971.42</v>
      </c>
    </row>
    <row r="307" spans="1:2">
      <c r="A307" s="9">
        <v>45597</v>
      </c>
      <c r="B307" s="6">
        <v>37972.65</v>
      </c>
    </row>
    <row r="308" spans="1:2">
      <c r="A308" s="9">
        <v>45598</v>
      </c>
      <c r="B308" s="6">
        <v>37973.870000000003</v>
      </c>
    </row>
    <row r="309" spans="1:2">
      <c r="A309" s="9">
        <v>45599</v>
      </c>
      <c r="B309" s="6">
        <v>37975.1</v>
      </c>
    </row>
    <row r="310" spans="1:2">
      <c r="A310" s="9">
        <v>45600</v>
      </c>
      <c r="B310" s="6">
        <v>37976.32</v>
      </c>
    </row>
    <row r="311" spans="1:2">
      <c r="A311" s="9">
        <v>45601</v>
      </c>
      <c r="B311" s="6">
        <v>37977.550000000003</v>
      </c>
    </row>
    <row r="312" spans="1:2">
      <c r="A312" s="9">
        <v>45602</v>
      </c>
      <c r="B312" s="6">
        <v>37978.769999999997</v>
      </c>
    </row>
    <row r="313" spans="1:2">
      <c r="A313" s="9">
        <v>45603</v>
      </c>
      <c r="B313" s="6">
        <v>37980</v>
      </c>
    </row>
    <row r="314" spans="1:2">
      <c r="A314" s="9">
        <v>45604</v>
      </c>
      <c r="B314" s="6">
        <v>37981.22</v>
      </c>
    </row>
    <row r="315" spans="1:2">
      <c r="A315" s="9">
        <v>45605</v>
      </c>
      <c r="B315" s="6">
        <v>37982.44</v>
      </c>
    </row>
    <row r="316" spans="1:2">
      <c r="A316" s="9">
        <v>45606</v>
      </c>
      <c r="B316" s="6">
        <v>37995.040000000001</v>
      </c>
    </row>
    <row r="317" spans="1:2">
      <c r="A317" s="9">
        <v>45607</v>
      </c>
      <c r="B317" s="6">
        <v>38007.64</v>
      </c>
    </row>
    <row r="318" spans="1:2">
      <c r="A318" s="9">
        <v>45608</v>
      </c>
      <c r="B318" s="6">
        <v>38020.25</v>
      </c>
    </row>
    <row r="319" spans="1:2">
      <c r="A319" s="9">
        <v>45609</v>
      </c>
      <c r="B319" s="6">
        <v>38032.870000000003</v>
      </c>
    </row>
    <row r="320" spans="1:2">
      <c r="A320" s="9">
        <v>45610</v>
      </c>
      <c r="B320" s="6">
        <v>38045.480000000003</v>
      </c>
    </row>
    <row r="321" spans="1:2">
      <c r="A321" s="9">
        <v>45611</v>
      </c>
      <c r="B321" s="6">
        <v>38058.1</v>
      </c>
    </row>
    <row r="322" spans="1:2">
      <c r="A322" s="9">
        <v>45612</v>
      </c>
      <c r="B322" s="6">
        <v>38070.730000000003</v>
      </c>
    </row>
    <row r="323" spans="1:2">
      <c r="A323" s="9">
        <v>45613</v>
      </c>
      <c r="B323" s="6">
        <v>38083.360000000001</v>
      </c>
    </row>
    <row r="324" spans="1:2">
      <c r="A324" s="9">
        <v>45614</v>
      </c>
      <c r="B324" s="6">
        <v>38095.99</v>
      </c>
    </row>
    <row r="325" spans="1:2">
      <c r="A325" s="9">
        <v>45615</v>
      </c>
      <c r="B325" s="6">
        <v>38108.629999999997</v>
      </c>
    </row>
    <row r="326" spans="1:2">
      <c r="A326" s="9">
        <v>45616</v>
      </c>
      <c r="B326" s="6">
        <v>38121.269999999997</v>
      </c>
    </row>
    <row r="327" spans="1:2">
      <c r="A327" s="9">
        <v>45617</v>
      </c>
      <c r="B327" s="6">
        <v>38133.919999999998</v>
      </c>
    </row>
    <row r="328" spans="1:2">
      <c r="A328" s="9">
        <v>45618</v>
      </c>
      <c r="B328" s="6">
        <v>38146.57</v>
      </c>
    </row>
    <row r="329" spans="1:2">
      <c r="A329" s="9">
        <v>45619</v>
      </c>
      <c r="B329" s="6">
        <v>38159.22</v>
      </c>
    </row>
    <row r="330" spans="1:2">
      <c r="A330" s="9">
        <v>45620</v>
      </c>
      <c r="B330" s="6">
        <v>38171.879999999997</v>
      </c>
    </row>
    <row r="331" spans="1:2">
      <c r="A331" s="9">
        <v>45621</v>
      </c>
      <c r="B331" s="6">
        <v>38184.54</v>
      </c>
    </row>
    <row r="332" spans="1:2">
      <c r="A332" s="9">
        <v>45622</v>
      </c>
      <c r="B332" s="6">
        <v>38197.21</v>
      </c>
    </row>
    <row r="333" spans="1:2">
      <c r="A333" s="9">
        <v>45623</v>
      </c>
      <c r="B333" s="6">
        <v>38209.879999999997</v>
      </c>
    </row>
    <row r="334" spans="1:2">
      <c r="A334" s="9">
        <v>45624</v>
      </c>
      <c r="B334" s="6">
        <v>38222.559999999998</v>
      </c>
    </row>
    <row r="335" spans="1:2">
      <c r="A335" s="9">
        <v>45625</v>
      </c>
      <c r="B335" s="6">
        <v>38235.24</v>
      </c>
    </row>
    <row r="336" spans="1:2">
      <c r="A336" s="9">
        <v>45626</v>
      </c>
      <c r="B336" s="6">
        <v>38247.919999999998</v>
      </c>
    </row>
    <row r="337" spans="1:2">
      <c r="A337" s="9">
        <v>45627</v>
      </c>
      <c r="B337" s="6">
        <v>38260.61</v>
      </c>
    </row>
    <row r="338" spans="1:2">
      <c r="A338" s="9">
        <v>45628</v>
      </c>
      <c r="B338" s="6">
        <v>38273.300000000003</v>
      </c>
    </row>
    <row r="339" spans="1:2">
      <c r="A339" s="9">
        <v>45629</v>
      </c>
      <c r="B339" s="6">
        <v>38286</v>
      </c>
    </row>
    <row r="340" spans="1:2">
      <c r="A340" s="9">
        <v>45630</v>
      </c>
      <c r="B340" s="6">
        <v>38298.699999999997</v>
      </c>
    </row>
    <row r="341" spans="1:2">
      <c r="A341" s="9">
        <v>45631</v>
      </c>
      <c r="B341" s="6">
        <v>38311.4</v>
      </c>
    </row>
    <row r="342" spans="1:2">
      <c r="A342" s="9">
        <v>45632</v>
      </c>
      <c r="B342" s="6">
        <v>38324.11</v>
      </c>
    </row>
    <row r="343" spans="1:2">
      <c r="A343" s="9">
        <v>45633</v>
      </c>
      <c r="B343" s="6">
        <v>38336.83</v>
      </c>
    </row>
    <row r="344" spans="1:2">
      <c r="A344" s="9">
        <v>45634</v>
      </c>
      <c r="B344" s="6">
        <v>38349.54</v>
      </c>
    </row>
    <row r="345" spans="1:2">
      <c r="A345" s="9">
        <v>45635</v>
      </c>
      <c r="B345" s="6">
        <v>38362.26</v>
      </c>
    </row>
    <row r="346" spans="1:2">
      <c r="A346" s="9">
        <v>45636</v>
      </c>
      <c r="B346" s="6">
        <v>38364.730000000003</v>
      </c>
    </row>
    <row r="347" spans="1:2">
      <c r="A347" s="9">
        <v>45637</v>
      </c>
      <c r="B347" s="6">
        <v>38367.21</v>
      </c>
    </row>
    <row r="348" spans="1:2">
      <c r="A348" s="9">
        <v>45638</v>
      </c>
      <c r="B348" s="6">
        <v>38369.68</v>
      </c>
    </row>
    <row r="349" spans="1:2">
      <c r="A349" s="9">
        <v>45639</v>
      </c>
      <c r="B349" s="6">
        <v>38372.15</v>
      </c>
    </row>
    <row r="350" spans="1:2">
      <c r="A350" s="9">
        <v>45640</v>
      </c>
      <c r="B350" s="6">
        <v>38374.620000000003</v>
      </c>
    </row>
    <row r="351" spans="1:2">
      <c r="A351" s="9">
        <v>45641</v>
      </c>
      <c r="B351" s="6">
        <v>38377.1</v>
      </c>
    </row>
    <row r="352" spans="1:2">
      <c r="A352" s="9">
        <v>45642</v>
      </c>
      <c r="B352" s="6">
        <v>38379.57</v>
      </c>
    </row>
    <row r="353" spans="1:2">
      <c r="A353" s="9">
        <v>45643</v>
      </c>
      <c r="B353" s="6">
        <v>38382.050000000003</v>
      </c>
    </row>
    <row r="354" spans="1:2">
      <c r="A354" s="9">
        <v>45644</v>
      </c>
      <c r="B354" s="6">
        <v>38384.519999999997</v>
      </c>
    </row>
    <row r="355" spans="1:2">
      <c r="A355" s="9">
        <v>45645</v>
      </c>
      <c r="B355" s="6">
        <v>38386.99</v>
      </c>
    </row>
    <row r="356" spans="1:2">
      <c r="A356" s="9">
        <v>45646</v>
      </c>
      <c r="B356" s="6">
        <v>38389.47</v>
      </c>
    </row>
    <row r="357" spans="1:2">
      <c r="A357" s="9">
        <v>45647</v>
      </c>
      <c r="B357" s="6">
        <v>38391.94</v>
      </c>
    </row>
    <row r="358" spans="1:2">
      <c r="A358" s="9">
        <v>45648</v>
      </c>
      <c r="B358" s="6">
        <v>38394.42</v>
      </c>
    </row>
    <row r="359" spans="1:2">
      <c r="A359" s="9">
        <v>45649</v>
      </c>
      <c r="B359" s="6">
        <v>38396.89</v>
      </c>
    </row>
    <row r="360" spans="1:2">
      <c r="A360" s="9">
        <v>45650</v>
      </c>
      <c r="B360" s="6">
        <v>38399.370000000003</v>
      </c>
    </row>
    <row r="361" spans="1:2">
      <c r="A361" s="9">
        <v>45651</v>
      </c>
      <c r="B361" s="6">
        <v>38401.839999999997</v>
      </c>
    </row>
    <row r="362" spans="1:2">
      <c r="A362" s="9">
        <v>45652</v>
      </c>
      <c r="B362" s="6">
        <v>38404.32</v>
      </c>
    </row>
    <row r="363" spans="1:2">
      <c r="A363" s="9">
        <v>45653</v>
      </c>
      <c r="B363" s="6">
        <v>38406.79</v>
      </c>
    </row>
    <row r="364" spans="1:2">
      <c r="A364" s="9">
        <v>45654</v>
      </c>
      <c r="B364" s="6">
        <v>38409.269999999997</v>
      </c>
    </row>
    <row r="365" spans="1:2">
      <c r="A365" s="9">
        <v>45655</v>
      </c>
      <c r="B365" s="6">
        <v>38411.74</v>
      </c>
    </row>
    <row r="366" spans="1:2">
      <c r="A366" s="9">
        <v>45656</v>
      </c>
      <c r="B366" s="6">
        <v>38414.22</v>
      </c>
    </row>
    <row r="367" spans="1:2">
      <c r="A367" s="9">
        <v>45657</v>
      </c>
      <c r="B367" s="6">
        <v>38416.69</v>
      </c>
    </row>
    <row r="368" spans="1:2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C609-4FB7-4BBB-99B1-2EFFB00CBE9A}">
  <sheetPr filterMode="1"/>
  <dimension ref="E2:F292"/>
  <sheetViews>
    <sheetView workbookViewId="0">
      <selection activeCell="E279" sqref="E279"/>
    </sheetView>
  </sheetViews>
  <sheetFormatPr baseColWidth="10" defaultRowHeight="14.5"/>
  <cols>
    <col min="6" max="6" width="15.7265625" bestFit="1" customWidth="1"/>
  </cols>
  <sheetData>
    <row r="2" spans="5:6">
      <c r="E2" t="s">
        <v>303</v>
      </c>
      <c r="F2" t="s">
        <v>306</v>
      </c>
    </row>
    <row r="3" spans="5:6" hidden="1">
      <c r="E3" t="s">
        <v>99</v>
      </c>
      <c r="F3">
        <v>1</v>
      </c>
    </row>
    <row r="4" spans="5:6" hidden="1">
      <c r="E4" t="s">
        <v>103</v>
      </c>
      <c r="F4">
        <v>1</v>
      </c>
    </row>
    <row r="5" spans="5:6" hidden="1">
      <c r="E5" t="s">
        <v>235</v>
      </c>
      <c r="F5">
        <v>1</v>
      </c>
    </row>
    <row r="6" spans="5:6" hidden="1">
      <c r="E6" t="s">
        <v>57</v>
      </c>
      <c r="F6">
        <v>1</v>
      </c>
    </row>
    <row r="7" spans="5:6" hidden="1">
      <c r="E7" t="s">
        <v>297</v>
      </c>
      <c r="F7">
        <v>1</v>
      </c>
    </row>
    <row r="8" spans="5:6" hidden="1">
      <c r="E8" t="s">
        <v>159</v>
      </c>
      <c r="F8">
        <v>1</v>
      </c>
    </row>
    <row r="9" spans="5:6" hidden="1">
      <c r="E9" t="s">
        <v>148</v>
      </c>
      <c r="F9">
        <v>1</v>
      </c>
    </row>
    <row r="10" spans="5:6" hidden="1">
      <c r="E10" t="s">
        <v>150</v>
      </c>
      <c r="F10">
        <v>1</v>
      </c>
    </row>
    <row r="11" spans="5:6" hidden="1">
      <c r="E11" t="s">
        <v>260</v>
      </c>
      <c r="F11">
        <v>1</v>
      </c>
    </row>
    <row r="12" spans="5:6" hidden="1">
      <c r="E12" t="s">
        <v>196</v>
      </c>
      <c r="F12">
        <v>1</v>
      </c>
    </row>
    <row r="13" spans="5:6" hidden="1">
      <c r="E13" t="s">
        <v>266</v>
      </c>
      <c r="F13">
        <v>1</v>
      </c>
    </row>
    <row r="14" spans="5:6" hidden="1">
      <c r="E14" t="s">
        <v>161</v>
      </c>
      <c r="F14">
        <v>1</v>
      </c>
    </row>
    <row r="15" spans="5:6" hidden="1">
      <c r="E15" t="s">
        <v>289</v>
      </c>
      <c r="F15">
        <v>1</v>
      </c>
    </row>
    <row r="16" spans="5:6" hidden="1">
      <c r="E16" t="s">
        <v>290</v>
      </c>
      <c r="F16">
        <v>1</v>
      </c>
    </row>
    <row r="17" spans="5:6" hidden="1">
      <c r="E17" t="s">
        <v>193</v>
      </c>
      <c r="F17">
        <v>1</v>
      </c>
    </row>
    <row r="18" spans="5:6" hidden="1">
      <c r="E18" t="s">
        <v>201</v>
      </c>
      <c r="F18">
        <v>1</v>
      </c>
    </row>
    <row r="19" spans="5:6" hidden="1">
      <c r="E19" t="s">
        <v>198</v>
      </c>
      <c r="F19">
        <v>1</v>
      </c>
    </row>
    <row r="20" spans="5:6" hidden="1">
      <c r="E20" t="s">
        <v>195</v>
      </c>
      <c r="F20">
        <v>1</v>
      </c>
    </row>
    <row r="21" spans="5:6" hidden="1">
      <c r="E21" t="s">
        <v>186</v>
      </c>
      <c r="F21">
        <v>1</v>
      </c>
    </row>
    <row r="22" spans="5:6" hidden="1">
      <c r="E22" t="s">
        <v>184</v>
      </c>
      <c r="F22">
        <v>1</v>
      </c>
    </row>
    <row r="23" spans="5:6" hidden="1">
      <c r="E23" t="s">
        <v>296</v>
      </c>
      <c r="F23">
        <v>1</v>
      </c>
    </row>
    <row r="24" spans="5:6" hidden="1">
      <c r="E24" t="s">
        <v>269</v>
      </c>
      <c r="F24">
        <v>1</v>
      </c>
    </row>
    <row r="25" spans="5:6" hidden="1">
      <c r="E25" t="s">
        <v>194</v>
      </c>
      <c r="F25">
        <v>1</v>
      </c>
    </row>
    <row r="26" spans="5:6" hidden="1">
      <c r="E26" t="s">
        <v>268</v>
      </c>
      <c r="F26">
        <v>1</v>
      </c>
    </row>
    <row r="27" spans="5:6" hidden="1">
      <c r="E27" t="s">
        <v>185</v>
      </c>
      <c r="F27">
        <v>1</v>
      </c>
    </row>
    <row r="28" spans="5:6" hidden="1">
      <c r="E28" t="s">
        <v>187</v>
      </c>
      <c r="F28">
        <v>1</v>
      </c>
    </row>
    <row r="29" spans="5:6" hidden="1">
      <c r="E29" t="s">
        <v>180</v>
      </c>
      <c r="F29">
        <v>1</v>
      </c>
    </row>
    <row r="30" spans="5:6" hidden="1">
      <c r="E30" t="s">
        <v>68</v>
      </c>
      <c r="F30">
        <v>1</v>
      </c>
    </row>
    <row r="31" spans="5:6" hidden="1">
      <c r="E31" t="s">
        <v>189</v>
      </c>
      <c r="F31">
        <v>1</v>
      </c>
    </row>
    <row r="32" spans="5:6" hidden="1">
      <c r="E32" t="s">
        <v>197</v>
      </c>
      <c r="F32">
        <v>1</v>
      </c>
    </row>
    <row r="33" spans="5:6" hidden="1">
      <c r="E33" t="s">
        <v>82</v>
      </c>
      <c r="F33">
        <v>1</v>
      </c>
    </row>
    <row r="34" spans="5:6" hidden="1">
      <c r="E34" t="s">
        <v>183</v>
      </c>
      <c r="F34">
        <v>1</v>
      </c>
    </row>
    <row r="35" spans="5:6" hidden="1">
      <c r="E35" t="s">
        <v>81</v>
      </c>
      <c r="F35">
        <v>1</v>
      </c>
    </row>
    <row r="36" spans="5:6" hidden="1">
      <c r="E36" t="s">
        <v>190</v>
      </c>
      <c r="F36">
        <v>1</v>
      </c>
    </row>
    <row r="37" spans="5:6" hidden="1">
      <c r="E37" t="s">
        <v>228</v>
      </c>
      <c r="F37">
        <v>1</v>
      </c>
    </row>
    <row r="38" spans="5:6" hidden="1">
      <c r="E38" t="s">
        <v>67</v>
      </c>
      <c r="F38">
        <v>1</v>
      </c>
    </row>
    <row r="39" spans="5:6" hidden="1">
      <c r="E39" t="s">
        <v>200</v>
      </c>
      <c r="F39">
        <v>1</v>
      </c>
    </row>
    <row r="40" spans="5:6" hidden="1">
      <c r="E40" t="s">
        <v>263</v>
      </c>
      <c r="F40">
        <v>1</v>
      </c>
    </row>
    <row r="41" spans="5:6" hidden="1">
      <c r="E41" t="s">
        <v>267</v>
      </c>
      <c r="F41">
        <v>1</v>
      </c>
    </row>
    <row r="42" spans="5:6" hidden="1">
      <c r="E42" t="s">
        <v>108</v>
      </c>
      <c r="F42">
        <v>1</v>
      </c>
    </row>
    <row r="43" spans="5:6" hidden="1">
      <c r="E43" t="s">
        <v>192</v>
      </c>
      <c r="F43">
        <v>1</v>
      </c>
    </row>
    <row r="44" spans="5:6" hidden="1">
      <c r="E44" t="s">
        <v>166</v>
      </c>
      <c r="F44">
        <v>1</v>
      </c>
    </row>
    <row r="45" spans="5:6" hidden="1">
      <c r="E45" t="s">
        <v>43</v>
      </c>
      <c r="F45">
        <v>1</v>
      </c>
    </row>
    <row r="46" spans="5:6" hidden="1">
      <c r="E46" t="s">
        <v>37</v>
      </c>
      <c r="F46">
        <v>1</v>
      </c>
    </row>
    <row r="47" spans="5:6" hidden="1">
      <c r="E47" t="s">
        <v>35</v>
      </c>
      <c r="F47">
        <v>1</v>
      </c>
    </row>
    <row r="48" spans="5:6" hidden="1">
      <c r="E48" t="s">
        <v>164</v>
      </c>
      <c r="F48">
        <v>1</v>
      </c>
    </row>
    <row r="49" spans="5:6" hidden="1">
      <c r="E49" t="s">
        <v>36</v>
      </c>
      <c r="F49">
        <v>1</v>
      </c>
    </row>
    <row r="50" spans="5:6" hidden="1">
      <c r="E50" t="s">
        <v>34</v>
      </c>
      <c r="F50">
        <v>1</v>
      </c>
    </row>
    <row r="51" spans="5:6" hidden="1">
      <c r="E51" t="s">
        <v>165</v>
      </c>
      <c r="F51">
        <v>1</v>
      </c>
    </row>
    <row r="52" spans="5:6" hidden="1">
      <c r="E52" t="s">
        <v>42</v>
      </c>
      <c r="F52">
        <v>1</v>
      </c>
    </row>
    <row r="53" spans="5:6" hidden="1">
      <c r="E53" t="s">
        <v>102</v>
      </c>
      <c r="F53">
        <v>1</v>
      </c>
    </row>
    <row r="54" spans="5:6" hidden="1">
      <c r="E54" t="s">
        <v>230</v>
      </c>
      <c r="F54">
        <v>1</v>
      </c>
    </row>
    <row r="55" spans="5:6" hidden="1">
      <c r="E55" t="s">
        <v>77</v>
      </c>
      <c r="F55">
        <v>1</v>
      </c>
    </row>
    <row r="56" spans="5:6" hidden="1">
      <c r="E56" t="s">
        <v>199</v>
      </c>
      <c r="F56">
        <v>1</v>
      </c>
    </row>
    <row r="57" spans="5:6" hidden="1">
      <c r="E57" t="s">
        <v>270</v>
      </c>
      <c r="F57">
        <v>1</v>
      </c>
    </row>
    <row r="58" spans="5:6" hidden="1">
      <c r="E58" t="s">
        <v>188</v>
      </c>
      <c r="F58">
        <v>1</v>
      </c>
    </row>
    <row r="59" spans="5:6" hidden="1">
      <c r="E59" t="s">
        <v>191</v>
      </c>
      <c r="F59">
        <v>1</v>
      </c>
    </row>
    <row r="60" spans="5:6" hidden="1">
      <c r="E60" t="s">
        <v>40</v>
      </c>
      <c r="F60">
        <v>1</v>
      </c>
    </row>
    <row r="61" spans="5:6" hidden="1">
      <c r="E61" t="s">
        <v>41</v>
      </c>
      <c r="F61">
        <v>1</v>
      </c>
    </row>
    <row r="62" spans="5:6" hidden="1">
      <c r="E62" t="s">
        <v>170</v>
      </c>
      <c r="F62">
        <v>1</v>
      </c>
    </row>
    <row r="63" spans="5:6" hidden="1">
      <c r="E63" t="s">
        <v>61</v>
      </c>
      <c r="F63">
        <v>1</v>
      </c>
    </row>
    <row r="64" spans="5:6" hidden="1">
      <c r="E64" t="s">
        <v>26</v>
      </c>
      <c r="F64">
        <v>1</v>
      </c>
    </row>
    <row r="65" spans="5:6" hidden="1">
      <c r="E65" t="s">
        <v>33</v>
      </c>
      <c r="F65">
        <v>1</v>
      </c>
    </row>
    <row r="66" spans="5:6" hidden="1">
      <c r="E66" t="s">
        <v>45</v>
      </c>
      <c r="F66">
        <v>1</v>
      </c>
    </row>
    <row r="67" spans="5:6" hidden="1">
      <c r="E67" t="s">
        <v>46</v>
      </c>
      <c r="F67">
        <v>1</v>
      </c>
    </row>
    <row r="68" spans="5:6" hidden="1">
      <c r="E68" t="s">
        <v>47</v>
      </c>
      <c r="F68">
        <v>1</v>
      </c>
    </row>
    <row r="69" spans="5:6" hidden="1">
      <c r="E69" t="s">
        <v>28</v>
      </c>
      <c r="F69">
        <v>1</v>
      </c>
    </row>
    <row r="70" spans="5:6" hidden="1">
      <c r="E70" t="s">
        <v>32</v>
      </c>
      <c r="F70">
        <v>1</v>
      </c>
    </row>
    <row r="71" spans="5:6" hidden="1">
      <c r="E71" t="s">
        <v>163</v>
      </c>
      <c r="F71">
        <v>1</v>
      </c>
    </row>
    <row r="72" spans="5:6" hidden="1">
      <c r="E72" t="s">
        <v>25</v>
      </c>
      <c r="F72">
        <v>1</v>
      </c>
    </row>
    <row r="73" spans="5:6" hidden="1">
      <c r="E73" t="s">
        <v>24</v>
      </c>
      <c r="F73">
        <v>1</v>
      </c>
    </row>
    <row r="74" spans="5:6" hidden="1">
      <c r="E74" t="s">
        <v>299</v>
      </c>
      <c r="F74">
        <v>1</v>
      </c>
    </row>
    <row r="75" spans="5:6" hidden="1">
      <c r="E75" t="s">
        <v>38</v>
      </c>
      <c r="F75">
        <v>1</v>
      </c>
    </row>
    <row r="76" spans="5:6" hidden="1">
      <c r="E76" t="s">
        <v>167</v>
      </c>
      <c r="F76">
        <v>1</v>
      </c>
    </row>
    <row r="77" spans="5:6" hidden="1">
      <c r="E77" t="s">
        <v>44</v>
      </c>
      <c r="F77">
        <v>1</v>
      </c>
    </row>
    <row r="78" spans="5:6" hidden="1">
      <c r="E78" t="s">
        <v>22</v>
      </c>
      <c r="F78">
        <v>1</v>
      </c>
    </row>
    <row r="79" spans="5:6" hidden="1">
      <c r="E79" t="s">
        <v>27</v>
      </c>
      <c r="F79">
        <v>1</v>
      </c>
    </row>
    <row r="80" spans="5:6" hidden="1">
      <c r="E80" t="s">
        <v>29</v>
      </c>
      <c r="F80">
        <v>1</v>
      </c>
    </row>
    <row r="81" spans="5:6" hidden="1">
      <c r="E81" t="s">
        <v>49</v>
      </c>
      <c r="F81">
        <v>1</v>
      </c>
    </row>
    <row r="82" spans="5:6" hidden="1">
      <c r="E82" t="s">
        <v>91</v>
      </c>
      <c r="F82">
        <v>1</v>
      </c>
    </row>
    <row r="83" spans="5:6" hidden="1">
      <c r="E83" t="s">
        <v>107</v>
      </c>
      <c r="F83">
        <v>1</v>
      </c>
    </row>
    <row r="84" spans="5:6">
      <c r="E84" t="s">
        <v>262</v>
      </c>
      <c r="F84">
        <v>7</v>
      </c>
    </row>
    <row r="85" spans="5:6" hidden="1">
      <c r="E85" t="s">
        <v>129</v>
      </c>
      <c r="F85">
        <v>1</v>
      </c>
    </row>
    <row r="86" spans="5:6" hidden="1">
      <c r="E86" t="s">
        <v>131</v>
      </c>
      <c r="F86">
        <v>1</v>
      </c>
    </row>
    <row r="87" spans="5:6" hidden="1">
      <c r="E87" t="s">
        <v>203</v>
      </c>
      <c r="F87">
        <v>1</v>
      </c>
    </row>
    <row r="88" spans="5:6" hidden="1">
      <c r="E88" t="s">
        <v>204</v>
      </c>
      <c r="F88">
        <v>1</v>
      </c>
    </row>
    <row r="89" spans="5:6" hidden="1">
      <c r="E89" t="s">
        <v>215</v>
      </c>
      <c r="F89">
        <v>1</v>
      </c>
    </row>
    <row r="90" spans="5:6" hidden="1">
      <c r="E90" t="s">
        <v>214</v>
      </c>
      <c r="F90">
        <v>1</v>
      </c>
    </row>
    <row r="91" spans="5:6" hidden="1">
      <c r="E91" t="s">
        <v>233</v>
      </c>
      <c r="F91">
        <v>1</v>
      </c>
    </row>
    <row r="92" spans="5:6" hidden="1">
      <c r="E92" t="s">
        <v>93</v>
      </c>
      <c r="F92">
        <v>1</v>
      </c>
    </row>
    <row r="93" spans="5:6" hidden="1">
      <c r="E93" t="s">
        <v>171</v>
      </c>
      <c r="F93">
        <v>1</v>
      </c>
    </row>
    <row r="94" spans="5:6" hidden="1">
      <c r="E94" t="s">
        <v>210</v>
      </c>
      <c r="F94">
        <v>1</v>
      </c>
    </row>
    <row r="95" spans="5:6" hidden="1">
      <c r="E95" t="s">
        <v>143</v>
      </c>
      <c r="F95">
        <v>1</v>
      </c>
    </row>
    <row r="96" spans="5:6" hidden="1">
      <c r="E96" t="s">
        <v>211</v>
      </c>
      <c r="F96">
        <v>1</v>
      </c>
    </row>
    <row r="97" spans="5:6" hidden="1">
      <c r="E97" t="s">
        <v>209</v>
      </c>
      <c r="F97">
        <v>1</v>
      </c>
    </row>
    <row r="98" spans="5:6" hidden="1">
      <c r="E98" t="s">
        <v>162</v>
      </c>
      <c r="F98">
        <v>1</v>
      </c>
    </row>
    <row r="99" spans="5:6" hidden="1">
      <c r="E99" t="s">
        <v>31</v>
      </c>
      <c r="F99">
        <v>1</v>
      </c>
    </row>
    <row r="100" spans="5:6" hidden="1">
      <c r="E100" t="s">
        <v>285</v>
      </c>
      <c r="F100">
        <v>1</v>
      </c>
    </row>
    <row r="101" spans="5:6" hidden="1">
      <c r="E101" t="s">
        <v>76</v>
      </c>
      <c r="F101">
        <v>1</v>
      </c>
    </row>
    <row r="102" spans="5:6" hidden="1">
      <c r="E102" t="s">
        <v>182</v>
      </c>
      <c r="F102">
        <v>1</v>
      </c>
    </row>
    <row r="103" spans="5:6" hidden="1">
      <c r="E103" t="s">
        <v>227</v>
      </c>
      <c r="F103">
        <v>1</v>
      </c>
    </row>
    <row r="104" spans="5:6" hidden="1">
      <c r="E104" t="s">
        <v>80</v>
      </c>
      <c r="F104">
        <v>1</v>
      </c>
    </row>
    <row r="105" spans="5:6" hidden="1">
      <c r="E105" t="s">
        <v>287</v>
      </c>
      <c r="F105">
        <v>1</v>
      </c>
    </row>
    <row r="106" spans="5:6" hidden="1">
      <c r="E106" t="s">
        <v>169</v>
      </c>
      <c r="F106">
        <v>1</v>
      </c>
    </row>
    <row r="107" spans="5:6" hidden="1">
      <c r="E107" t="s">
        <v>178</v>
      </c>
      <c r="F107">
        <v>1</v>
      </c>
    </row>
    <row r="108" spans="5:6" hidden="1">
      <c r="E108" t="s">
        <v>79</v>
      </c>
      <c r="F108">
        <v>1</v>
      </c>
    </row>
    <row r="109" spans="5:6" hidden="1">
      <c r="E109" t="s">
        <v>63</v>
      </c>
      <c r="F109">
        <v>1</v>
      </c>
    </row>
    <row r="110" spans="5:6" hidden="1">
      <c r="E110" t="s">
        <v>74</v>
      </c>
      <c r="F110">
        <v>1</v>
      </c>
    </row>
    <row r="111" spans="5:6" hidden="1">
      <c r="E111" t="s">
        <v>229</v>
      </c>
      <c r="F111">
        <v>1</v>
      </c>
    </row>
    <row r="112" spans="5:6" hidden="1">
      <c r="E112" t="s">
        <v>66</v>
      </c>
      <c r="F112">
        <v>1</v>
      </c>
    </row>
    <row r="113" spans="5:6" hidden="1">
      <c r="E113" t="s">
        <v>284</v>
      </c>
      <c r="F113">
        <v>1</v>
      </c>
    </row>
    <row r="114" spans="5:6" hidden="1">
      <c r="E114" t="s">
        <v>179</v>
      </c>
      <c r="F114">
        <v>1</v>
      </c>
    </row>
    <row r="115" spans="5:6" hidden="1">
      <c r="E115" t="s">
        <v>156</v>
      </c>
      <c r="F115">
        <v>1</v>
      </c>
    </row>
    <row r="116" spans="5:6" hidden="1">
      <c r="E116" t="s">
        <v>238</v>
      </c>
      <c r="F116">
        <v>1</v>
      </c>
    </row>
    <row r="117" spans="5:6" hidden="1">
      <c r="E117" t="s">
        <v>234</v>
      </c>
      <c r="F117">
        <v>1</v>
      </c>
    </row>
    <row r="118" spans="5:6" hidden="1">
      <c r="E118" t="s">
        <v>155</v>
      </c>
      <c r="F118">
        <v>1</v>
      </c>
    </row>
    <row r="119" spans="5:6" hidden="1">
      <c r="E119" t="s">
        <v>247</v>
      </c>
      <c r="F119">
        <v>1</v>
      </c>
    </row>
    <row r="120" spans="5:6" hidden="1">
      <c r="E120" t="s">
        <v>245</v>
      </c>
      <c r="F120">
        <v>1</v>
      </c>
    </row>
    <row r="121" spans="5:6" hidden="1">
      <c r="E121" t="s">
        <v>249</v>
      </c>
      <c r="F121">
        <v>1</v>
      </c>
    </row>
    <row r="122" spans="5:6" hidden="1">
      <c r="E122" t="s">
        <v>153</v>
      </c>
      <c r="F122">
        <v>1</v>
      </c>
    </row>
    <row r="123" spans="5:6" hidden="1">
      <c r="E123" t="s">
        <v>240</v>
      </c>
      <c r="F123">
        <v>1</v>
      </c>
    </row>
    <row r="124" spans="5:6" hidden="1">
      <c r="E124" t="s">
        <v>239</v>
      </c>
      <c r="F124">
        <v>1</v>
      </c>
    </row>
    <row r="125" spans="5:6" hidden="1">
      <c r="E125" t="s">
        <v>251</v>
      </c>
      <c r="F125">
        <v>1</v>
      </c>
    </row>
    <row r="126" spans="5:6" hidden="1">
      <c r="E126" t="s">
        <v>62</v>
      </c>
      <c r="F126">
        <v>1</v>
      </c>
    </row>
    <row r="127" spans="5:6" hidden="1">
      <c r="E127" t="s">
        <v>250</v>
      </c>
      <c r="F127">
        <v>1</v>
      </c>
    </row>
    <row r="128" spans="5:6" hidden="1">
      <c r="E128" t="s">
        <v>248</v>
      </c>
      <c r="F128">
        <v>1</v>
      </c>
    </row>
    <row r="129" spans="5:6" hidden="1">
      <c r="E129" t="s">
        <v>158</v>
      </c>
      <c r="F129">
        <v>1</v>
      </c>
    </row>
    <row r="130" spans="5:6" hidden="1">
      <c r="E130" t="s">
        <v>157</v>
      </c>
      <c r="F130">
        <v>1</v>
      </c>
    </row>
    <row r="131" spans="5:6" hidden="1">
      <c r="E131" t="s">
        <v>154</v>
      </c>
      <c r="F131">
        <v>1</v>
      </c>
    </row>
    <row r="132" spans="5:6" hidden="1">
      <c r="E132" t="s">
        <v>236</v>
      </c>
      <c r="F132">
        <v>1</v>
      </c>
    </row>
    <row r="133" spans="5:6" hidden="1">
      <c r="E133" t="s">
        <v>116</v>
      </c>
      <c r="F133">
        <v>1</v>
      </c>
    </row>
    <row r="134" spans="5:6">
      <c r="E134" t="s">
        <v>256</v>
      </c>
    </row>
    <row r="135" spans="5:6">
      <c r="E135" t="s">
        <v>255</v>
      </c>
    </row>
    <row r="136" spans="5:6">
      <c r="E136" t="s">
        <v>253</v>
      </c>
    </row>
    <row r="137" spans="5:6">
      <c r="E137" t="s">
        <v>259</v>
      </c>
    </row>
    <row r="138" spans="5:6">
      <c r="E138" t="s">
        <v>257</v>
      </c>
    </row>
    <row r="139" spans="5:6">
      <c r="E139" t="s">
        <v>258</v>
      </c>
    </row>
    <row r="140" spans="5:6">
      <c r="E140" t="s">
        <v>254</v>
      </c>
    </row>
    <row r="141" spans="5:6">
      <c r="E141" t="s">
        <v>252</v>
      </c>
    </row>
    <row r="142" spans="5:6" hidden="1">
      <c r="E142" t="s">
        <v>212</v>
      </c>
      <c r="F142">
        <v>1</v>
      </c>
    </row>
    <row r="143" spans="5:6" hidden="1">
      <c r="E143" t="s">
        <v>298</v>
      </c>
      <c r="F143">
        <v>1</v>
      </c>
    </row>
    <row r="144" spans="5:6" hidden="1">
      <c r="E144" t="s">
        <v>96</v>
      </c>
      <c r="F144">
        <v>1</v>
      </c>
    </row>
    <row r="145" spans="5:6" hidden="1">
      <c r="E145" t="s">
        <v>216</v>
      </c>
      <c r="F145">
        <v>1</v>
      </c>
    </row>
    <row r="146" spans="5:6" hidden="1">
      <c r="E146" t="s">
        <v>237</v>
      </c>
      <c r="F146">
        <v>1</v>
      </c>
    </row>
    <row r="147" spans="5:6" hidden="1">
      <c r="E147" t="s">
        <v>301</v>
      </c>
      <c r="F147">
        <v>1</v>
      </c>
    </row>
    <row r="148" spans="5:6" hidden="1">
      <c r="E148" t="s">
        <v>302</v>
      </c>
      <c r="F148">
        <v>1</v>
      </c>
    </row>
    <row r="149" spans="5:6" hidden="1">
      <c r="E149" t="s">
        <v>97</v>
      </c>
      <c r="F149">
        <v>1</v>
      </c>
    </row>
    <row r="150" spans="5:6" hidden="1">
      <c r="E150" t="s">
        <v>217</v>
      </c>
      <c r="F150">
        <v>1</v>
      </c>
    </row>
    <row r="151" spans="5:6" hidden="1">
      <c r="E151" t="s">
        <v>141</v>
      </c>
      <c r="F151">
        <v>1</v>
      </c>
    </row>
    <row r="152" spans="5:6" hidden="1">
      <c r="E152" t="s">
        <v>140</v>
      </c>
      <c r="F152">
        <v>1</v>
      </c>
    </row>
    <row r="153" spans="5:6" hidden="1">
      <c r="E153" t="s">
        <v>205</v>
      </c>
      <c r="F153">
        <v>1</v>
      </c>
    </row>
    <row r="154" spans="5:6" hidden="1">
      <c r="E154" t="s">
        <v>134</v>
      </c>
      <c r="F154">
        <v>1</v>
      </c>
    </row>
    <row r="155" spans="5:6" hidden="1">
      <c r="E155" t="s">
        <v>137</v>
      </c>
      <c r="F155">
        <v>1</v>
      </c>
    </row>
    <row r="156" spans="5:6" hidden="1">
      <c r="E156" t="s">
        <v>136</v>
      </c>
      <c r="F156">
        <v>1</v>
      </c>
    </row>
    <row r="157" spans="5:6" hidden="1">
      <c r="E157" t="s">
        <v>124</v>
      </c>
      <c r="F157">
        <v>1</v>
      </c>
    </row>
    <row r="158" spans="5:6" hidden="1">
      <c r="E158" t="s">
        <v>121</v>
      </c>
      <c r="F158">
        <v>1</v>
      </c>
    </row>
    <row r="159" spans="5:6" hidden="1">
      <c r="E159" t="s">
        <v>132</v>
      </c>
      <c r="F159">
        <v>1</v>
      </c>
    </row>
    <row r="160" spans="5:6" hidden="1">
      <c r="E160" t="s">
        <v>125</v>
      </c>
      <c r="F160">
        <v>1</v>
      </c>
    </row>
    <row r="161" spans="5:6" hidden="1">
      <c r="E161" t="s">
        <v>139</v>
      </c>
      <c r="F161">
        <v>1</v>
      </c>
    </row>
    <row r="162" spans="5:6" hidden="1">
      <c r="E162" t="s">
        <v>128</v>
      </c>
      <c r="F162">
        <v>1</v>
      </c>
    </row>
    <row r="163" spans="5:6" hidden="1">
      <c r="E163" t="s">
        <v>300</v>
      </c>
      <c r="F163">
        <v>1</v>
      </c>
    </row>
    <row r="164" spans="5:6" hidden="1">
      <c r="E164" t="s">
        <v>144</v>
      </c>
      <c r="F164">
        <v>1</v>
      </c>
    </row>
    <row r="165" spans="5:6" hidden="1">
      <c r="E165" t="s">
        <v>207</v>
      </c>
      <c r="F165">
        <v>1</v>
      </c>
    </row>
    <row r="166" spans="5:6" hidden="1">
      <c r="E166" t="s">
        <v>135</v>
      </c>
      <c r="F166">
        <v>1</v>
      </c>
    </row>
    <row r="167" spans="5:6" hidden="1">
      <c r="E167" t="s">
        <v>202</v>
      </c>
      <c r="F167">
        <v>1</v>
      </c>
    </row>
    <row r="168" spans="5:6" hidden="1">
      <c r="E168" t="s">
        <v>126</v>
      </c>
      <c r="F168">
        <v>1</v>
      </c>
    </row>
    <row r="169" spans="5:6" hidden="1">
      <c r="E169" t="s">
        <v>122</v>
      </c>
      <c r="F169">
        <v>1</v>
      </c>
    </row>
    <row r="170" spans="5:6" hidden="1">
      <c r="E170" t="s">
        <v>142</v>
      </c>
      <c r="F170">
        <v>1</v>
      </c>
    </row>
    <row r="171" spans="5:6" hidden="1">
      <c r="E171" t="s">
        <v>206</v>
      </c>
      <c r="F171">
        <v>1</v>
      </c>
    </row>
    <row r="172" spans="5:6" hidden="1">
      <c r="E172" t="s">
        <v>138</v>
      </c>
      <c r="F172">
        <v>1</v>
      </c>
    </row>
    <row r="173" spans="5:6" hidden="1">
      <c r="E173" t="s">
        <v>119</v>
      </c>
      <c r="F173">
        <v>1</v>
      </c>
    </row>
    <row r="174" spans="5:6" hidden="1">
      <c r="E174" t="s">
        <v>120</v>
      </c>
      <c r="F174">
        <v>1</v>
      </c>
    </row>
    <row r="175" spans="5:6" hidden="1">
      <c r="E175" t="s">
        <v>127</v>
      </c>
      <c r="F175">
        <v>1</v>
      </c>
    </row>
    <row r="176" spans="5:6" hidden="1">
      <c r="E176" t="s">
        <v>133</v>
      </c>
      <c r="F176">
        <v>1</v>
      </c>
    </row>
    <row r="177" spans="5:6" hidden="1">
      <c r="E177" t="s">
        <v>123</v>
      </c>
      <c r="F177">
        <v>1</v>
      </c>
    </row>
    <row r="178" spans="5:6" hidden="1">
      <c r="E178" t="s">
        <v>286</v>
      </c>
      <c r="F178">
        <v>1</v>
      </c>
    </row>
    <row r="179" spans="5:6" hidden="1">
      <c r="E179" t="s">
        <v>98</v>
      </c>
      <c r="F179">
        <v>1</v>
      </c>
    </row>
    <row r="180" spans="5:6" hidden="1">
      <c r="E180" t="s">
        <v>149</v>
      </c>
      <c r="F180">
        <v>1</v>
      </c>
    </row>
    <row r="181" spans="5:6" hidden="1">
      <c r="E181" t="s">
        <v>152</v>
      </c>
      <c r="F181">
        <v>1</v>
      </c>
    </row>
    <row r="182" spans="5:6" hidden="1">
      <c r="E182" t="s">
        <v>55</v>
      </c>
      <c r="F182">
        <v>1</v>
      </c>
    </row>
    <row r="183" spans="5:6" hidden="1">
      <c r="E183" t="s">
        <v>208</v>
      </c>
      <c r="F183">
        <v>1</v>
      </c>
    </row>
    <row r="184" spans="5:6" hidden="1">
      <c r="E184" t="s">
        <v>291</v>
      </c>
      <c r="F184">
        <v>1</v>
      </c>
    </row>
    <row r="185" spans="5:6" hidden="1">
      <c r="E185" t="s">
        <v>53</v>
      </c>
      <c r="F185">
        <v>1</v>
      </c>
    </row>
    <row r="186" spans="5:6" hidden="1">
      <c r="E186" t="s">
        <v>54</v>
      </c>
      <c r="F186">
        <v>1</v>
      </c>
    </row>
    <row r="187" spans="5:6" hidden="1">
      <c r="E187" t="s">
        <v>52</v>
      </c>
      <c r="F187">
        <v>1</v>
      </c>
    </row>
    <row r="188" spans="5:6" hidden="1">
      <c r="E188" t="s">
        <v>50</v>
      </c>
      <c r="F188">
        <v>1</v>
      </c>
    </row>
    <row r="189" spans="5:6" hidden="1">
      <c r="E189" t="s">
        <v>51</v>
      </c>
      <c r="F189">
        <v>1</v>
      </c>
    </row>
    <row r="190" spans="5:6" hidden="1">
      <c r="E190" t="s">
        <v>60</v>
      </c>
      <c r="F190">
        <v>1</v>
      </c>
    </row>
    <row r="191" spans="5:6" hidden="1">
      <c r="E191" t="s">
        <v>58</v>
      </c>
      <c r="F191">
        <v>1</v>
      </c>
    </row>
    <row r="192" spans="5:6" hidden="1">
      <c r="E192" t="s">
        <v>160</v>
      </c>
      <c r="F192">
        <v>1</v>
      </c>
    </row>
    <row r="193" spans="5:6" hidden="1">
      <c r="E193" t="s">
        <v>23</v>
      </c>
      <c r="F193">
        <v>1</v>
      </c>
    </row>
    <row r="194" spans="5:6" hidden="1">
      <c r="E194" t="s">
        <v>39</v>
      </c>
      <c r="F194">
        <v>1</v>
      </c>
    </row>
    <row r="195" spans="5:6" hidden="1">
      <c r="E195" t="s">
        <v>177</v>
      </c>
      <c r="F195">
        <v>1</v>
      </c>
    </row>
    <row r="196" spans="5:6" hidden="1">
      <c r="E196" t="s">
        <v>56</v>
      </c>
      <c r="F196">
        <v>1</v>
      </c>
    </row>
    <row r="197" spans="5:6" hidden="1">
      <c r="E197" t="s">
        <v>104</v>
      </c>
      <c r="F197">
        <v>1</v>
      </c>
    </row>
    <row r="198" spans="5:6" hidden="1">
      <c r="E198" t="s">
        <v>101</v>
      </c>
      <c r="F198">
        <v>1</v>
      </c>
    </row>
    <row r="199" spans="5:6" hidden="1">
      <c r="E199" t="s">
        <v>242</v>
      </c>
      <c r="F199">
        <v>1</v>
      </c>
    </row>
    <row r="200" spans="5:6" hidden="1">
      <c r="E200" t="s">
        <v>59</v>
      </c>
      <c r="F200">
        <v>1</v>
      </c>
    </row>
    <row r="201" spans="5:6" hidden="1">
      <c r="E201" t="s">
        <v>173</v>
      </c>
      <c r="F201">
        <v>1</v>
      </c>
    </row>
    <row r="202" spans="5:6" hidden="1">
      <c r="E202" t="s">
        <v>175</v>
      </c>
      <c r="F202">
        <v>1</v>
      </c>
    </row>
    <row r="203" spans="5:6" hidden="1">
      <c r="E203" t="s">
        <v>174</v>
      </c>
      <c r="F203">
        <v>1</v>
      </c>
    </row>
    <row r="204" spans="5:6" hidden="1">
      <c r="E204" t="s">
        <v>172</v>
      </c>
      <c r="F204">
        <v>1</v>
      </c>
    </row>
    <row r="205" spans="5:6" hidden="1">
      <c r="E205" t="s">
        <v>176</v>
      </c>
      <c r="F205">
        <v>1</v>
      </c>
    </row>
    <row r="206" spans="5:6" hidden="1">
      <c r="E206" t="s">
        <v>241</v>
      </c>
      <c r="F206">
        <v>1</v>
      </c>
    </row>
    <row r="207" spans="5:6" hidden="1">
      <c r="E207" t="s">
        <v>105</v>
      </c>
      <c r="F207">
        <v>1</v>
      </c>
    </row>
    <row r="208" spans="5:6" hidden="1">
      <c r="E208" t="s">
        <v>145</v>
      </c>
      <c r="F208">
        <v>1</v>
      </c>
    </row>
    <row r="209" spans="5:6" hidden="1">
      <c r="E209" t="s">
        <v>232</v>
      </c>
      <c r="F209">
        <v>1</v>
      </c>
    </row>
    <row r="210" spans="5:6" hidden="1">
      <c r="E210" t="s">
        <v>118</v>
      </c>
      <c r="F210">
        <v>1</v>
      </c>
    </row>
    <row r="211" spans="5:6" hidden="1">
      <c r="E211" t="s">
        <v>72</v>
      </c>
      <c r="F211">
        <v>1</v>
      </c>
    </row>
    <row r="212" spans="5:6" hidden="1">
      <c r="E212" t="s">
        <v>70</v>
      </c>
      <c r="F212">
        <v>1</v>
      </c>
    </row>
    <row r="213" spans="5:6" hidden="1">
      <c r="E213" t="s">
        <v>294</v>
      </c>
      <c r="F213">
        <v>1</v>
      </c>
    </row>
    <row r="214" spans="5:6" hidden="1">
      <c r="E214" t="s">
        <v>219</v>
      </c>
      <c r="F214">
        <v>1</v>
      </c>
    </row>
    <row r="215" spans="5:6" hidden="1">
      <c r="E215" t="s">
        <v>265</v>
      </c>
      <c r="F215">
        <v>1</v>
      </c>
    </row>
    <row r="216" spans="5:6" hidden="1">
      <c r="E216" t="s">
        <v>261</v>
      </c>
      <c r="F216">
        <v>1</v>
      </c>
    </row>
    <row r="217" spans="5:6" hidden="1">
      <c r="E217" t="s">
        <v>73</v>
      </c>
      <c r="F217">
        <v>1</v>
      </c>
    </row>
    <row r="218" spans="5:6" hidden="1">
      <c r="E218" t="s">
        <v>111</v>
      </c>
      <c r="F218">
        <v>1</v>
      </c>
    </row>
    <row r="219" spans="5:6" hidden="1">
      <c r="E219" t="s">
        <v>64</v>
      </c>
      <c r="F219">
        <v>1</v>
      </c>
    </row>
    <row r="220" spans="5:6" hidden="1">
      <c r="E220" t="s">
        <v>95</v>
      </c>
      <c r="F220">
        <v>1</v>
      </c>
    </row>
    <row r="221" spans="5:6" hidden="1">
      <c r="E221" t="s">
        <v>146</v>
      </c>
      <c r="F221">
        <v>1</v>
      </c>
    </row>
    <row r="222" spans="5:6" hidden="1">
      <c r="E222" t="s">
        <v>110</v>
      </c>
      <c r="F222">
        <v>1</v>
      </c>
    </row>
    <row r="223" spans="5:6" hidden="1">
      <c r="E223" t="s">
        <v>69</v>
      </c>
      <c r="F223">
        <v>1</v>
      </c>
    </row>
    <row r="224" spans="5:6" hidden="1">
      <c r="E224" t="s">
        <v>115</v>
      </c>
      <c r="F224">
        <v>1</v>
      </c>
    </row>
    <row r="225" spans="5:6" hidden="1">
      <c r="E225" t="s">
        <v>65</v>
      </c>
      <c r="F225">
        <v>1</v>
      </c>
    </row>
    <row r="226" spans="5:6" hidden="1">
      <c r="E226" t="s">
        <v>117</v>
      </c>
      <c r="F226">
        <v>1</v>
      </c>
    </row>
    <row r="227" spans="5:6" hidden="1">
      <c r="E227" t="s">
        <v>147</v>
      </c>
      <c r="F227">
        <v>1</v>
      </c>
    </row>
    <row r="228" spans="5:6" hidden="1">
      <c r="E228" t="s">
        <v>100</v>
      </c>
      <c r="F228">
        <v>1</v>
      </c>
    </row>
    <row r="229" spans="5:6" hidden="1">
      <c r="E229" t="s">
        <v>113</v>
      </c>
      <c r="F229">
        <v>1</v>
      </c>
    </row>
    <row r="230" spans="5:6" hidden="1">
      <c r="E230" t="s">
        <v>112</v>
      </c>
      <c r="F230">
        <v>1</v>
      </c>
    </row>
    <row r="231" spans="5:6" hidden="1">
      <c r="E231" t="s">
        <v>84</v>
      </c>
      <c r="F231">
        <v>1</v>
      </c>
    </row>
    <row r="232" spans="5:6" hidden="1">
      <c r="E232" t="s">
        <v>86</v>
      </c>
      <c r="F232">
        <v>1</v>
      </c>
    </row>
    <row r="233" spans="5:6" hidden="1">
      <c r="E233" t="s">
        <v>89</v>
      </c>
      <c r="F233">
        <v>1</v>
      </c>
    </row>
    <row r="234" spans="5:6" hidden="1">
      <c r="E234" t="s">
        <v>92</v>
      </c>
      <c r="F234">
        <v>1</v>
      </c>
    </row>
    <row r="235" spans="5:6" hidden="1">
      <c r="E235" t="s">
        <v>85</v>
      </c>
      <c r="F235">
        <v>1</v>
      </c>
    </row>
    <row r="236" spans="5:6" hidden="1">
      <c r="E236" t="s">
        <v>87</v>
      </c>
      <c r="F236">
        <v>1</v>
      </c>
    </row>
    <row r="237" spans="5:6" hidden="1">
      <c r="E237" t="s">
        <v>88</v>
      </c>
      <c r="F237">
        <v>1</v>
      </c>
    </row>
    <row r="238" spans="5:6" hidden="1">
      <c r="E238" t="s">
        <v>78</v>
      </c>
      <c r="F238">
        <v>1</v>
      </c>
    </row>
    <row r="239" spans="5:6" hidden="1">
      <c r="E239" t="s">
        <v>151</v>
      </c>
      <c r="F239">
        <v>1</v>
      </c>
    </row>
    <row r="240" spans="5:6" hidden="1">
      <c r="E240" t="s">
        <v>292</v>
      </c>
      <c r="F240">
        <v>1</v>
      </c>
    </row>
    <row r="241" spans="5:6" hidden="1">
      <c r="E241" t="s">
        <v>231</v>
      </c>
      <c r="F241">
        <v>1</v>
      </c>
    </row>
    <row r="242" spans="5:6" hidden="1">
      <c r="E242" t="s">
        <v>271</v>
      </c>
      <c r="F242">
        <v>1</v>
      </c>
    </row>
    <row r="243" spans="5:6" hidden="1">
      <c r="E243" t="s">
        <v>295</v>
      </c>
      <c r="F243">
        <v>1</v>
      </c>
    </row>
    <row r="244" spans="5:6" hidden="1">
      <c r="E244" t="s">
        <v>221</v>
      </c>
      <c r="F244">
        <v>1</v>
      </c>
    </row>
    <row r="245" spans="5:6" hidden="1">
      <c r="E245" t="s">
        <v>90</v>
      </c>
      <c r="F245">
        <v>1</v>
      </c>
    </row>
    <row r="246" spans="5:6" hidden="1">
      <c r="E246" t="s">
        <v>83</v>
      </c>
      <c r="F246">
        <v>1</v>
      </c>
    </row>
    <row r="247" spans="5:6" hidden="1">
      <c r="E247" t="s">
        <v>220</v>
      </c>
      <c r="F247">
        <v>1</v>
      </c>
    </row>
    <row r="248" spans="5:6" hidden="1">
      <c r="E248" t="s">
        <v>264</v>
      </c>
      <c r="F248">
        <v>1</v>
      </c>
    </row>
    <row r="249" spans="5:6" hidden="1">
      <c r="E249" t="s">
        <v>75</v>
      </c>
      <c r="F249">
        <v>1</v>
      </c>
    </row>
    <row r="250" spans="5:6" hidden="1">
      <c r="E250" t="s">
        <v>213</v>
      </c>
      <c r="F250">
        <v>1</v>
      </c>
    </row>
    <row r="251" spans="5:6" hidden="1">
      <c r="E251" t="s">
        <v>222</v>
      </c>
      <c r="F251">
        <v>1</v>
      </c>
    </row>
    <row r="252" spans="5:6" hidden="1">
      <c r="E252" t="s">
        <v>243</v>
      </c>
      <c r="F252">
        <v>1</v>
      </c>
    </row>
    <row r="253" spans="5:6" hidden="1">
      <c r="E253" t="s">
        <v>244</v>
      </c>
      <c r="F253">
        <v>1</v>
      </c>
    </row>
    <row r="254" spans="5:6" hidden="1">
      <c r="E254" t="s">
        <v>246</v>
      </c>
      <c r="F254">
        <v>1</v>
      </c>
    </row>
    <row r="255" spans="5:6" hidden="1">
      <c r="E255" t="s">
        <v>272</v>
      </c>
      <c r="F255">
        <v>1</v>
      </c>
    </row>
    <row r="256" spans="5:6" hidden="1">
      <c r="E256" t="s">
        <v>273</v>
      </c>
      <c r="F256">
        <v>1</v>
      </c>
    </row>
    <row r="257" spans="5:6" hidden="1">
      <c r="E257" t="s">
        <v>275</v>
      </c>
      <c r="F257">
        <v>1</v>
      </c>
    </row>
    <row r="258" spans="5:6" hidden="1">
      <c r="E258" t="s">
        <v>274</v>
      </c>
      <c r="F258">
        <v>1</v>
      </c>
    </row>
    <row r="259" spans="5:6" hidden="1">
      <c r="E259" t="s">
        <v>225</v>
      </c>
      <c r="F259">
        <v>1</v>
      </c>
    </row>
    <row r="260" spans="5:6" hidden="1">
      <c r="E260" t="s">
        <v>109</v>
      </c>
      <c r="F260">
        <v>1</v>
      </c>
    </row>
    <row r="261" spans="5:6" hidden="1">
      <c r="E261" t="s">
        <v>94</v>
      </c>
      <c r="F261">
        <v>1</v>
      </c>
    </row>
    <row r="262" spans="5:6">
      <c r="E262" t="s">
        <v>223</v>
      </c>
    </row>
    <row r="263" spans="5:6" hidden="1">
      <c r="E263" t="s">
        <v>130</v>
      </c>
      <c r="F263">
        <v>1</v>
      </c>
    </row>
    <row r="264" spans="5:6" hidden="1">
      <c r="E264" t="s">
        <v>293</v>
      </c>
      <c r="F264">
        <v>1</v>
      </c>
    </row>
    <row r="265" spans="5:6" hidden="1">
      <c r="E265" t="s">
        <v>71</v>
      </c>
      <c r="F265">
        <v>1</v>
      </c>
    </row>
    <row r="266" spans="5:6" hidden="1">
      <c r="E266" t="s">
        <v>181</v>
      </c>
      <c r="F266">
        <v>1</v>
      </c>
    </row>
    <row r="267" spans="5:6" hidden="1">
      <c r="E267" t="s">
        <v>218</v>
      </c>
      <c r="F267">
        <v>1</v>
      </c>
    </row>
    <row r="268" spans="5:6" hidden="1">
      <c r="E268" t="s">
        <v>106</v>
      </c>
      <c r="F268">
        <v>1</v>
      </c>
    </row>
    <row r="269" spans="5:6" hidden="1">
      <c r="E269" t="s">
        <v>226</v>
      </c>
      <c r="F269">
        <v>1</v>
      </c>
    </row>
    <row r="270" spans="5:6" hidden="1">
      <c r="E270" t="s">
        <v>114</v>
      </c>
      <c r="F270">
        <v>1</v>
      </c>
    </row>
    <row r="271" spans="5:6" hidden="1">
      <c r="E271" t="s">
        <v>280</v>
      </c>
      <c r="F271">
        <v>1</v>
      </c>
    </row>
    <row r="272" spans="5:6" hidden="1">
      <c r="E272" t="s">
        <v>279</v>
      </c>
      <c r="F272">
        <v>1</v>
      </c>
    </row>
    <row r="273" spans="5:6" hidden="1">
      <c r="E273" t="s">
        <v>277</v>
      </c>
      <c r="F273">
        <v>1</v>
      </c>
    </row>
    <row r="274" spans="5:6" hidden="1">
      <c r="E274" t="s">
        <v>283</v>
      </c>
      <c r="F274">
        <v>1</v>
      </c>
    </row>
    <row r="275" spans="5:6" hidden="1">
      <c r="E275" t="s">
        <v>281</v>
      </c>
      <c r="F275">
        <v>1</v>
      </c>
    </row>
    <row r="276" spans="5:6" hidden="1">
      <c r="E276" t="s">
        <v>282</v>
      </c>
      <c r="F276">
        <v>1</v>
      </c>
    </row>
    <row r="277" spans="5:6" hidden="1">
      <c r="E277" t="s">
        <v>278</v>
      </c>
      <c r="F277">
        <v>1</v>
      </c>
    </row>
    <row r="278" spans="5:6" hidden="1">
      <c r="E278" t="s">
        <v>276</v>
      </c>
      <c r="F278">
        <v>1</v>
      </c>
    </row>
    <row r="279" spans="5:6">
      <c r="E279" t="s">
        <v>168</v>
      </c>
      <c r="F279">
        <v>2</v>
      </c>
    </row>
    <row r="280" spans="5:6" hidden="1">
      <c r="E280" t="s">
        <v>48</v>
      </c>
      <c r="F280">
        <v>1</v>
      </c>
    </row>
    <row r="281" spans="5:6" hidden="1">
      <c r="E281" t="s">
        <v>288</v>
      </c>
      <c r="F281">
        <v>1</v>
      </c>
    </row>
    <row r="282" spans="5:6" hidden="1">
      <c r="E282" t="s">
        <v>30</v>
      </c>
      <c r="F282">
        <v>1</v>
      </c>
    </row>
    <row r="283" spans="5:6">
      <c r="E283" t="s">
        <v>304</v>
      </c>
    </row>
    <row r="284" spans="5:6" hidden="1">
      <c r="E284" t="s">
        <v>307</v>
      </c>
      <c r="F284">
        <v>1</v>
      </c>
    </row>
    <row r="285" spans="5:6" hidden="1">
      <c r="E285" t="s">
        <v>308</v>
      </c>
      <c r="F285">
        <v>1</v>
      </c>
    </row>
    <row r="286" spans="5:6" hidden="1">
      <c r="E286" t="s">
        <v>309</v>
      </c>
      <c r="F286">
        <v>1</v>
      </c>
    </row>
    <row r="287" spans="5:6" hidden="1">
      <c r="E287" t="s">
        <v>310</v>
      </c>
      <c r="F287">
        <v>1</v>
      </c>
    </row>
    <row r="288" spans="5:6" hidden="1">
      <c r="E288" t="s">
        <v>312</v>
      </c>
      <c r="F288">
        <v>1</v>
      </c>
    </row>
    <row r="289" spans="5:6" hidden="1">
      <c r="E289" t="s">
        <v>313</v>
      </c>
      <c r="F289">
        <v>1</v>
      </c>
    </row>
    <row r="290" spans="5:6" hidden="1">
      <c r="E290" t="s">
        <v>311</v>
      </c>
      <c r="F290">
        <v>1</v>
      </c>
    </row>
    <row r="291" spans="5:6" hidden="1">
      <c r="E291" t="s">
        <v>314</v>
      </c>
      <c r="F291">
        <v>1</v>
      </c>
    </row>
    <row r="292" spans="5:6">
      <c r="E292" t="s">
        <v>305</v>
      </c>
      <c r="F292">
        <v>286</v>
      </c>
    </row>
  </sheetData>
  <autoFilter ref="E2:F292" xr:uid="{D613C609-4FB7-4BBB-99B1-2EFFB00CBE9A}">
    <filterColumn colId="1">
      <filters blank="1">
        <filter val="2"/>
        <filter val="286"/>
        <filter val="7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 A c t i v e ! 3 6 3 1 9 4 . 2 < / d o c u m e n t i d >  
     < s e n d e r i d > A B A M B A C H < / s e n d e r i d >  
     < s e n d e r e m a i l > A B A M B A C H @ P R I E T O . C L < / s e n d e r e m a i l >  
     < l a s t m o d i f i e d > 2 0 2 4 - 1 0 - 0 3 T 1 8 : 3 1 : 3 9 . 0 0 0 0 0 0 0 - 0 3 : 0 0 < / l a s t m o d i f i e d >  
     < d a t a b a s e > A c t i v e < / d a t a b a s e >  
 < / p r o p e r t i e s > 
</file>

<file path=customXml/itemProps1.xml><?xml version="1.0" encoding="utf-8"?>
<ds:datastoreItem xmlns:ds="http://schemas.openxmlformats.org/officeDocument/2006/customXml" ds:itemID="{FE8ED5A9-DFFE-4388-9607-7FD3C4C52C10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2doSem 2026 - OPR SK SA</vt:lpstr>
      <vt:lpstr>Base Trx RR</vt:lpstr>
      <vt:lpstr>Valores UF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</dc:creator>
  <cp:lastModifiedBy>Thexa Candia Serra</cp:lastModifiedBy>
  <cp:lastPrinted>2026-07-24T00:01:36Z</cp:lastPrinted>
  <dcterms:created xsi:type="dcterms:W3CDTF">2024-08-30T19:34:08Z</dcterms:created>
  <dcterms:modified xsi:type="dcterms:W3CDTF">2026-07-24T00:11:31Z</dcterms:modified>
</cp:coreProperties>
</file>